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<sst xmlns="http://schemas.openxmlformats.org/spreadsheetml/2006/main" count="9469" uniqueCount="2596">
  <si>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</si>
  <si>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</si>
  <si>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</si>
  <si>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</si>
  <si>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</si>
  <si>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</si>
  <si>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</si>
  <si>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</si>
  <si>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</si>
  <si>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</si>
  <si>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</si>
  <si>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</si>
  <si>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</si>
  <si>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</si>
  <si>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</si>
  <si>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</si>
  <si>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</si>
  <si>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</si>
  <si>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</si>
  <si>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</si>
  <si>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</si>
  <si>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</si>
  <si>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</si>
  <si>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</si>
  <si>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</si>
  <si>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</si>
  <si>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</si>
  <si>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</si>
  <si>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</si>
  <si>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</si>
  <si>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</si>
  <si>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</si>
  <si>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</si>
  <si>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</si>
  <si>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</si>
  <si>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</si>
  <si>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</si>
  <si>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</si>
  <si>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</si>
  <si>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</si>
  <si>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</si>
  <si>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</si>
  <si>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</si>
  <si>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</si>
  <si>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</si>
  <si>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</si>
  <si>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</si>
  <si>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</si>
  <si>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</si>
  <si>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</si>
  <si>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</si>
  <si>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</si>
  <si>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</si>
  <si>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</si>
  <si>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</si>
  <si>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</si>
  <si>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</si>
  <si>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</si>
  <si>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</si>
  <si>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</si>
  <si>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</si>
  <si>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</si>
  <si>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</si>
  <si>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</si>
  <si>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</si>
  <si>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</si>
  <si>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</si>
  <si>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</si>
  <si>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</si>
  <si>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</si>
  <si>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</si>
  <si>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</si>
  <si>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</si>
  <si>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</si>
  <si>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</si>
  <si>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</si>
  <si>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</si>
  <si>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</si>
  <si>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</si>
  <si>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</si>
  <si>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</si>
  <si>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</si>
  <si>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</si>
  <si>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</si>
  <si>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</si>
  <si>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</si>
  <si>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</si>
  <si>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</si>
  <si>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</si>
  <si>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</si>
  <si>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</si>
  <si>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</si>
  <si>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</si>
  <si>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</si>
  <si>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</si>
  <si>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</si>
  <si>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</si>
  <si>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</si>
  <si>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</si>
  <si>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</si>
  <si>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</si>
  <si>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</si>
  <si>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</si>
  <si>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</si>
  <si>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</si>
  <si>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</si>
  <si>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</si>
  <si>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</si>
  <si>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</si>
  <si>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</si>
  <si>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</si>
  <si>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</si>
  <si>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</si>
  <si>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</si>
  <si>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</si>
  <si>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</si>
  <si>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</si>
  <si>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 4189673; 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</si>
  <si>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</si>
  <si>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</si>
  <si>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</si>
  <si>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</si>
  <si>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</si>
  <si>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</si>
  <si>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</si>
  <si>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</si>
  <si>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</si>
  <si>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</si>
  <si>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</si>
  <si>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</si>
  <si>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</si>
  <si>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</si>
  <si>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</si>
  <si>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</si>
  <si>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</si>
  <si>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</si>
  <si>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</si>
  <si>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</si>
  <si>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</si>
  <si>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</si>
  <si>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</si>
  <si>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</si>
  <si>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</si>
  <si>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</si>
  <si>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</si>
  <si>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</si>
  <si>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</si>
  <si>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</si>
  <si>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</si>
  <si>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</si>
  <si>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</si>
  <si>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</si>
  <si>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</si>
  <si>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</si>
  <si>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</si>
  <si>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</si>
  <si>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</si>
  <si>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</si>
  <si>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</si>
  <si>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</si>
  <si>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</si>
  <si>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</si>
  <si>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</si>
  <si>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</si>
  <si>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</si>
  <si>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</si>
  <si>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</si>
  <si>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</si>
  <si>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</si>
  <si>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</si>
  <si>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</si>
  <si>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</si>
  <si>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</si>
  <si>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</si>
  <si>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</si>
  <si>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</si>
  <si>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</si>
  <si>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</si>
  <si>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</si>
  <si>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</si>
  <si>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</si>
  <si>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</si>
  <si>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</si>
  <si>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</si>
  <si>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</si>
  <si>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</si>
  <si>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</si>
  <si>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</si>
  <si>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</si>
  <si>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</si>
  <si>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</si>
  <si>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</si>
  <si>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</si>
  <si>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</si>
  <si>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</si>
  <si>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</si>
  <si>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</si>
  <si>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</si>
  <si>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</si>
  <si>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</si>
  <si>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</si>
  <si>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</si>
  <si>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</si>
  <si>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</si>
  <si>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</si>
  <si>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</si>
  <si>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</si>
  <si>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</si>
  <si>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</si>
  <si>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</si>
  <si>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</si>
  <si>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</si>
  <si>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</si>
  <si>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</si>
  <si>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</si>
  <si>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</si>
  <si>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</si>
  <si>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</si>
  <si>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</si>
  <si>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</si>
  <si>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</si>
  <si>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</si>
  <si>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</si>
  <si>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</si>
  <si>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</si>
  <si>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</si>
  <si>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</si>
  <si>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</si>
  <si>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</si>
  <si>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</si>
  <si>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</si>
  <si>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</si>
  <si>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</si>
  <si>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</si>
  <si>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</si>
  <si>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</si>
  <si>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</si>
  <si>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</si>
  <si>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</si>
  <si>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</si>
  <si>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</si>
  <si>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</si>
  <si>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</si>
  <si>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</si>
  <si>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</si>
  <si>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</si>
  <si>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</si>
  <si>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</si>
  <si>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</si>
  <si>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</si>
  <si>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</si>
  <si>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</si>
  <si>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</si>
  <si>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</si>
  <si>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</si>
  <si>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</si>
  <si>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</si>
  <si>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</si>
  <si>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</si>
  <si>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</si>
  <si>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</si>
  <si>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</si>
  <si>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</si>
  <si>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</si>
  <si>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</si>
  <si>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</si>
  <si>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</si>
  <si>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</si>
  <si>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</si>
  <si>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</si>
  <si>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</si>
  <si>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</si>
  <si>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</si>
  <si>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</si>
  <si>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</si>
  <si>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</si>
  <si>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</si>
  <si>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</si>
  <si>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</si>
  <si>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</si>
  <si>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</si>
  <si>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</si>
  <si>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</si>
  <si>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</si>
  <si>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</si>
  <si>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</si>
  <si>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</si>
  <si>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</si>
  <si>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</si>
  <si>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</si>
  <si>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</si>
  <si>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</si>
  <si>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</si>
  <si>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</si>
  <si>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</si>
  <si>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</si>
  <si>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</si>
  <si>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</si>
  <si>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</si>
  <si>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</si>
  <si>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</si>
  <si>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</si>
  <si>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</si>
  <si>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</si>
  <si>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</si>
  <si>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</si>
  <si>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</si>
  <si>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</si>
  <si>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</si>
  <si>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</si>
  <si>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</si>
  <si>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</si>
  <si>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</si>
  <si>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</si>
  <si>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</si>
  <si>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</si>
  <si>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</si>
  <si>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</si>
  <si>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</si>
  <si>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</si>
  <si>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</si>
  <si>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</si>
  <si>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</si>
  <si>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</si>
  <si>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</si>
  <si>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</si>
  <si>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</si>
  <si>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</si>
  <si>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</si>
  <si>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</si>
  <si>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</si>
  <si>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</si>
  <si>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</si>
  <si>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</si>
  <si>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</si>
  <si>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</si>
  <si>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</si>
  <si>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</si>
  <si>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</si>
  <si>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</si>
  <si>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</si>
  <si>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</si>
  <si>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</si>
  <si>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</si>
  <si>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</si>
  <si>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</si>
  <si>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</si>
  <si>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</si>
  <si>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</si>
  <si>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</si>
  <si>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</si>
  <si>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</si>
  <si>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</si>
  <si>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</si>
  <si>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</si>
  <si>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</si>
  <si>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</si>
  <si>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</si>
  <si>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</si>
  <si>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</si>
  <si>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</si>
  <si>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</si>
  <si>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</si>
  <si>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</si>
  <si>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</si>
  <si>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</si>
  <si>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</si>
  <si>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</si>
  <si>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</si>
  <si>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</si>
  <si>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</si>
  <si>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</si>
  <si>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</si>
  <si>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</si>
  <si>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</si>
  <si>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</si>
  <si>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</si>
  <si>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</si>
  <si>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</si>
  <si>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</si>
  <si>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</si>
  <si>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</si>
  <si>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</si>
  <si>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</si>
  <si>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</si>
  <si>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</si>
  <si>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</si>
  <si>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</si>
  <si>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</si>
  <si>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</si>
  <si>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</si>
  <si>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</si>
  <si>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</si>
  <si>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</si>
  <si>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</si>
  <si>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</si>
  <si>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</si>
  <si>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</si>
  <si>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</si>
  <si>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</si>
  <si>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</si>
  <si>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</si>
  <si>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</si>
  <si>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</si>
  <si>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</si>
  <si>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</si>
  <si>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</si>
  <si>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</si>
  <si>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</si>
  <si>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</si>
  <si>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</si>
  <si>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</si>
  <si>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</si>
  <si>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</si>
  <si>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</si>
  <si>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</si>
  <si>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</si>
  <si>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</si>
  <si>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</si>
  <si>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</si>
  <si>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</si>
  <si>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</si>
  <si>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</si>
  <si>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</si>
  <si>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</si>
  <si>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</si>
  <si>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</si>
  <si>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</si>
  <si>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</si>
  <si>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</si>
  <si>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</si>
  <si>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</si>
  <si>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</si>
  <si>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</si>
  <si>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</si>
  <si>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</si>
  <si>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</si>
  <si>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</si>
  <si>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</si>
  <si>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</si>
  <si>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</si>
  <si>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</si>
  <si>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</si>
  <si>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</si>
  <si>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</si>
  <si>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</si>
  <si>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</si>
  <si>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</si>
  <si>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</si>
  <si>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</si>
  <si>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</si>
  <si>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</si>
  <si>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</si>
  <si>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</si>
  <si>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</si>
  <si>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</si>
  <si>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</si>
  <si>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</si>
  <si>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</si>
  <si>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</si>
  <si>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</si>
  <si>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</si>
  <si>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</si>
  <si>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</si>
  <si>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</si>
  <si>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</si>
  <si>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</si>
  <si>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</si>
  <si>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</si>
  <si>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</si>
  <si>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</si>
  <si>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</si>
  <si>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</si>
  <si>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</si>
  <si>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</si>
  <si>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</si>
  <si>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</si>
  <si>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</si>
  <si>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</si>
  <si>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</si>
  <si>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</si>
  <si>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</si>
  <si>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</si>
  <si>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</si>
  <si>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</si>
  <si>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</si>
  <si>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</si>
  <si>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</si>
  <si>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</si>
  <si>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</si>
  <si>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</si>
  <si>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</si>
  <si>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</si>
  <si>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</si>
  <si>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</si>
  <si>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</si>
  <si>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</si>
  <si>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</si>
  <si>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</si>
  <si>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</si>
  <si>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</si>
  <si>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</si>
  <si>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</si>
  <si>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</si>
  <si>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</si>
  <si>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</si>
  <si>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</si>
  <si>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</si>
  <si>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</si>
  <si>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</si>
  <si>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</si>
  <si>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</si>
  <si>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</si>
  <si>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</si>
  <si>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</si>
  <si>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</si>
  <si>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</si>
  <si>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</si>
  <si>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</si>
  <si>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</si>
  <si>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</si>
  <si>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</si>
  <si>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</si>
  <si>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</si>
  <si>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</si>
  <si>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</si>
  <si>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</si>
  <si>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</si>
  <si>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</si>
  <si>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</si>
  <si>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</si>
  <si>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</si>
  <si>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</si>
  <si>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</si>
  <si>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</si>
  <si>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</si>
  <si>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</si>
  <si>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</si>
  <si>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</si>
  <si>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</si>
  <si>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</si>
  <si>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</si>
  <si>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</si>
  <si>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</si>
  <si>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</si>
  <si>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</si>
  <si>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</si>
  <si>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</si>
  <si>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</si>
  <si>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</si>
  <si>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</si>
  <si>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</si>
  <si>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</si>
  <si>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</si>
  <si>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</si>
  <si>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</si>
  <si>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</si>
  <si>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</si>
  <si>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</si>
  <si>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</si>
  <si>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</si>
  <si>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</si>
  <si>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</si>
  <si>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</si>
  <si>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</si>
  <si>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</si>
  <si>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</si>
  <si>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</si>
  <si>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</si>
  <si>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</si>
  <si>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</si>
  <si>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</si>
  <si>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</si>
  <si>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</si>
  <si>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</si>
  <si>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</si>
  <si>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</si>
  <si>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</si>
  <si>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</si>
  <si>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</si>
  <si>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</si>
  <si>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</si>
  <si>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</si>
  <si>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</si>
  <si>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</si>
  <si>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</si>
  <si>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</si>
  <si>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</si>
  <si>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</si>
  <si>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</si>
  <si>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</si>
  <si>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</si>
  <si>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</si>
  <si>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</si>
  <si>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</si>
  <si>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</si>
  <si>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</si>
  <si>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</si>
  <si>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</si>
  <si>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</si>
  <si>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</si>
  <si>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</si>
  <si>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</si>
  <si>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</si>
  <si>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</si>
  <si>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</si>
  <si>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</si>
  <si>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</si>
  <si>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</si>
  <si>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</si>
  <si>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</si>
  <si>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</si>
  <si>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</si>
  <si>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</si>
  <si>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</si>
  <si>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</si>
  <si>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</si>
  <si>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</si>
  <si>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</si>
  <si>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</si>
  <si>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</si>
  <si>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</si>
  <si>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</si>
  <si>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</si>
  <si>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</si>
  <si>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</si>
  <si>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</si>
  <si>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</si>
  <si>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</si>
  <si>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</si>
  <si>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</si>
  <si>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</si>
  <si>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</si>
  <si>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</si>
  <si>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</si>
  <si>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</si>
  <si>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</si>
  <si>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</si>
  <si>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</si>
  <si>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</si>
  <si>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</si>
  <si>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</si>
  <si>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</si>
  <si>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</si>
  <si>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</si>
  <si>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</si>
  <si>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</si>
  <si>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</si>
  <si>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</si>
  <si>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</si>
  <si>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</si>
  <si>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</si>
  <si>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</si>
  <si>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</si>
  <si>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</si>
  <si>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</si>
  <si>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</si>
  <si>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</si>
  <si>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</si>
  <si>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</si>
  <si>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</si>
  <si>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</si>
  <si>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</si>
  <si>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</si>
  <si>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</si>
  <si>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</si>
  <si>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</si>
  <si>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</si>
  <si>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</si>
  <si>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</si>
  <si>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</si>
  <si>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</si>
  <si>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</si>
  <si>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</si>
  <si>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</si>
  <si>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</si>
  <si>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</si>
  <si>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</si>
  <si>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</si>
  <si>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</si>
  <si>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</si>
  <si>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</si>
  <si>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</si>
  <si>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</si>
  <si>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</si>
  <si>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</si>
  <si>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</si>
  <si>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</si>
  <si>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</si>
  <si>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</si>
  <si>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</si>
  <si>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</si>
  <si>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</si>
  <si>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</si>
  <si>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</si>
  <si>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</si>
  <si>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</si>
  <si>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</si>
  <si>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</si>
  <si>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</si>
  <si>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</si>
  <si>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</si>
  <si>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</si>
  <si>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</si>
  <si>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</si>
  <si>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</si>
  <si>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</si>
  <si>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</si>
  <si>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</si>
  <si>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</si>
  <si>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</si>
  <si>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</si>
  <si>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</si>
  <si>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</si>
  <si>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</si>
  <si>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</si>
  <si>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</si>
  <si>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</si>
  <si>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</si>
  <si>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</si>
  <si>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</si>
  <si>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</si>
  <si>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</si>
  <si>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</si>
  <si>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</si>
  <si>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</si>
  <si>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</si>
  <si>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</si>
  <si>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</si>
  <si>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</si>
  <si>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</si>
  <si>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</si>
  <si>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</si>
  <si>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</si>
  <si>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</si>
  <si>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</si>
  <si>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</si>
  <si>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</si>
  <si>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</si>
  <si>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</si>
  <si>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</si>
  <si>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</si>
  <si>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</si>
  <si>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</si>
  <si>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</si>
  <si>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</si>
  <si>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</si>
  <si>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</si>
  <si>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</si>
  <si>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</si>
  <si>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</si>
  <si>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</si>
  <si>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</si>
  <si>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</si>
  <si>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</si>
  <si>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</si>
  <si>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</si>
  <si>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</si>
  <si>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</si>
  <si>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</si>
  <si>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</si>
  <si>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</si>
  <si>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</si>
  <si>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</si>
  <si>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</si>
  <si>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</si>
  <si>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</si>
  <si>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</si>
  <si>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</si>
  <si>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</si>
  <si>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</si>
  <si>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</si>
  <si>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</si>
  <si>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</si>
  <si>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</si>
  <si>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</si>
  <si>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</si>
  <si>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</si>
  <si>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</si>
  <si>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</si>
  <si>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</si>
  <si>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</si>
  <si>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</si>
  <si>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</si>
  <si>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</si>
  <si>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</si>
  <si>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</si>
  <si>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</si>
  <si>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</si>
  <si>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</si>
  <si>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</si>
  <si>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</si>
  <si>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</si>
  <si>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</si>
  <si>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</si>
  <si>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</si>
  <si>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</si>
  <si>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</si>
  <si>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</si>
  <si>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</si>
  <si>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</si>
  <si>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</si>
  <si>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</si>
  <si>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</si>
  <si>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</si>
  <si>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</si>
  <si>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</si>
  <si>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</si>
  <si>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</si>
  <si>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</si>
  <si>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</si>
  <si>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</si>
  <si>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</si>
  <si>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</si>
  <si>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</si>
  <si>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</si>
  <si>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</si>
  <si>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</si>
  <si>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</si>
  <si>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</si>
  <si>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</si>
  <si>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</si>
  <si>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</si>
  <si>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</si>
  <si>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</si>
  <si>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</si>
  <si>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</si>
  <si>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</si>
  <si>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</si>
  <si>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</si>
  <si>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</si>
  <si>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</si>
  <si>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</si>
  <si>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</si>
  <si>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</si>
  <si>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</si>
  <si>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</si>
  <si>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</si>
  <si>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</si>
  <si>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</si>
  <si>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</si>
  <si>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</si>
  <si>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</si>
  <si>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</si>
  <si>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</si>
  <si>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</si>
  <si>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</si>
  <si>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</si>
  <si>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</si>
  <si>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</si>
  <si>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</si>
  <si>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</si>
  <si>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</si>
  <si>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</si>
  <si>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</si>
  <si>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</si>
  <si>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</si>
  <si>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</si>
  <si>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</si>
  <si>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</si>
  <si>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</si>
  <si>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</si>
  <si>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</si>
  <si>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</si>
  <si>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</si>
  <si>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</si>
  <si>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</si>
  <si>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</si>
  <si>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</si>
  <si>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</si>
  <si>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</si>
  <si>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</si>
  <si>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</si>
  <si>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</si>
  <si>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</si>
  <si>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</si>
  <si>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</si>
  <si>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</si>
  <si>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</si>
  <si>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</si>
  <si>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</si>
  <si>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</si>
  <si>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</si>
  <si>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</si>
  <si>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</si>
  <si>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</si>
  <si>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</si>
  <si>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</si>
  <si>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</si>
  <si>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</si>
  <si>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</si>
  <si>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</si>
  <si>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</si>
  <si>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</si>
  <si>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</si>
  <si>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</si>
  <si>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</si>
  <si>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</si>
  <si>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</si>
  <si>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</si>
  <si>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</si>
  <si>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</si>
  <si>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</si>
  <si>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</si>
  <si>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</si>
  <si>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</si>
  <si>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</si>
  <si>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</si>
  <si>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</si>
  <si>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</si>
  <si>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</si>
  <si>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</si>
  <si>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</si>
  <si>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</si>
  <si>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</si>
  <si>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</si>
  <si>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</si>
  <si>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</si>
  <si>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</si>
  <si>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</si>
  <si>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</si>
  <si>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</si>
  <si>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</si>
  <si>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</si>
  <si>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</si>
  <si>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</si>
  <si>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</si>
  <si>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</si>
  <si>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</si>
  <si>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</si>
  <si>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</si>
  <si>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</si>
  <si>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</si>
  <si>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</si>
  <si>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</si>
  <si>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</si>
  <si>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</si>
  <si>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</si>
  <si>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</si>
  <si>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</si>
  <si>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</si>
  <si>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</si>
  <si>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</si>
  <si>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</si>
  <si>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</si>
  <si>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</si>
  <si>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</si>
  <si>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</si>
  <si>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</si>
  <si>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</si>
  <si>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</si>
  <si>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</si>
  <si>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</si>
  <si>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</si>
  <si>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</si>
  <si>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</si>
  <si>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</si>
  <si>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</si>
  <si>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</si>
  <si>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</si>
  <si>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</si>
  <si>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</si>
  <si>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</si>
  <si>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</si>
  <si>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</si>
  <si>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</si>
  <si>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</si>
  <si>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</si>
  <si>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</si>
  <si>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</si>
  <si>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</si>
  <si>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</si>
  <si>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</si>
  <si>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</si>
  <si>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</si>
  <si>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</si>
  <si>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</si>
  <si>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</si>
  <si>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</si>
  <si>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</si>
  <si>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</si>
  <si>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</si>
  <si>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</si>
  <si>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</si>
  <si>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</si>
  <si>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</si>
  <si>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</si>
  <si>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</si>
  <si>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</si>
  <si>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</si>
  <si>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</si>
  <si>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</si>
  <si>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</si>
  <si>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</si>
  <si>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</si>
  <si>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</si>
  <si>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</si>
  <si>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</si>
  <si>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</si>
  <si>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</si>
  <si>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</si>
  <si>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</si>
  <si>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</si>
  <si>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</si>
  <si>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</si>
  <si>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</si>
  <si>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</si>
  <si>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</si>
  <si>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</si>
  <si>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</si>
  <si>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</si>
  <si>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</si>
  <si>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</si>
  <si>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</si>
  <si>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</si>
  <si>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</si>
  <si>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</si>
  <si>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</si>
  <si>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</si>
  <si>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</si>
  <si>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</si>
  <si>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</si>
  <si>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</si>
  <si>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</si>
  <si>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</si>
  <si>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</si>
  <si>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</si>
  <si>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</si>
  <si>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</si>
  <si>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</si>
  <si>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</si>
  <si>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</si>
  <si>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</si>
  <si>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</si>
  <si>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</si>
  <si>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</si>
  <si>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</si>
  <si>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</si>
  <si>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</si>
  <si>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</si>
  <si>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</si>
  <si>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</si>
  <si>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</si>
  <si>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</si>
  <si>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</si>
  <si>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</si>
  <si>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</si>
  <si>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</si>
  <si>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</si>
  <si>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</si>
  <si>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</si>
  <si>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</si>
  <si>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</si>
  <si>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</si>
  <si>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</si>
  <si>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</si>
  <si>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</si>
  <si>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</si>
  <si>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</si>
  <si>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</si>
  <si>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</si>
  <si>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</si>
  <si>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</si>
  <si>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</si>
  <si>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</si>
  <si>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</si>
  <si>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</si>
  <si>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</si>
  <si>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</si>
  <si>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</si>
  <si>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</si>
  <si>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</si>
  <si>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</si>
  <si>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</si>
  <si>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</si>
  <si>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</si>
  <si>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</si>
  <si>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</si>
  <si>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</si>
  <si>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</si>
  <si>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</si>
  <si>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</si>
  <si>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</si>
  <si>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</si>
  <si>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</si>
  <si>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</si>
  <si>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</si>
  <si>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</si>
  <si>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</si>
  <si>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</si>
  <si>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</si>
  <si>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</si>
  <si>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</si>
  <si>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</si>
  <si>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</si>
  <si>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</si>
  <si>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</si>
  <si>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</si>
  <si>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</si>
  <si>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</si>
  <si>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</si>
  <si>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</si>
  <si>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</si>
  <si>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</si>
  <si>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</si>
  <si>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</si>
  <si>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</si>
  <si>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</si>
  <si>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</si>
  <si>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</si>
  <si>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</si>
  <si>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</si>
  <si>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</si>
  <si>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</si>
  <si>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</si>
  <si>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</si>
  <si>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договора-контракта хол. водоснабжения с Юридическими лицами</t>
  </si>
  <si>
    <t>https://portal.eias.ru/Portal/DownloadPage.aspx?type=12&amp;guid=8e7aa7f4-7c6e-4a99-b555-dcd61e8f6363</t>
  </si>
  <si>
    <t>Форма договора ресурсоснабжения (ТЭ, ХВС, ГВС) жилых помещений</t>
  </si>
  <si>
    <t>https://portal.eias.ru/Portal/DownloadPage.aspx?type=12&amp;guid=40b33f97-2a8c-4e2b-9d02-050474583b36</t>
  </si>
  <si>
    <t>Добавить описание формы публичного договора</t>
  </si>
  <si>
    <t>Форма договора о подключении (тех. прис.) к ЦСХВС</t>
  </si>
  <si>
    <t>https://portal.eias.ru/Portal/DownloadPage.aspx?type=12&amp;guid=14239de6-deab-4652-9b97-f472f8d9e9cb</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</si>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</sst>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8e7aa7f4-7c6e-4a99-b555-dcd61e8f6363" TargetMode="External"/><Relationship Id="rId2" Type="http://schemas.openxmlformats.org/officeDocument/2006/relationships/hyperlink" Target="https://portal.eias.ru/Portal/DownloadPage.aspx?type=12&amp;guid=40b33f97-2a8c-4e2b-9d02-050474583b36" TargetMode="External"/><Relationship Id="rId3" Type="http://schemas.openxmlformats.org/officeDocument/2006/relationships/hyperlink" Target="https://portal.eias.ru/Portal/DownloadPage.aspx?type=12&amp;guid=14239de6-deab-4652-9b97-f472f8d9e9cb"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D19AD-60FE-DEF5-C027-6DC94199CB5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12BEF-F6D8-A996-6167-643620E7677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ИМУП «ПОСЖИЛКОМСЕРВИС»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86</v>
      </c>
      <c r="F8" s="823"/>
      <c r="G8" s="465" t="s">
        <v>84</v>
      </c>
      <c r="H8" s="465" t="s">
        <v>85</v>
      </c>
      <c r="I8" s="414" t="s">
        <v>83</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9E3CD-08E5-73C6-D52F-C9C1DFD3A93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86</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A75B9-85AD-D31B-D983-66B4B14C7B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86</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33D21-F5DA-D11E-39C6-70467EE0B4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86</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FF8F6-2FE6-FED9-4872-878E52F2F3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86</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D1497-ADB9-DBCF-44A7-E5A339A909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86</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52BD6-8C54-8A33-A463-17D4854D8C5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86</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400C9-D8D6-C515-2A69-1E6669990B9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86</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E7E0F-14DD-FBC4-B865-A83094B69F3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86</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7CFEA-F314-0A82-C77F-B060668C864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ИМУП «ПОСЖИЛКОМСЕРВИС»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86</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388457-218C-E705-27B6-CD0809864816}"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PP108.OPEN.INFO.TERMS.COLDVSNA.EIAS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71"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F433379-6431-5995-4D11-4E60314FC515}"/>
    <hyperlink ref="H17" location="Титульный!H9" display="Как заполнить?" tooltip="Помощь по работе с полями отчётной формы" xr:uid="{912255B4-B495-7E78-5FA7-8C73D12FF1AB}"/>
    <hyperlink ref="H39" location="Титульный!H9" display="Как заполнить?" tooltip="Помощь по работе с полями отчётной формы" xr:uid="{F8FE88F9-C8D6-A56B-801A-E96E48760518}"/>
    <hyperlink ref="H62" location="Титульный!H9" display="Как заполнить?" tooltip="Помощь по работе с полями отчётной формы" xr:uid="{8ED93C37-41C4-7588-4D0D-EF549882BF8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6C188-BC17-18AA-5E0E-EC5560191A5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ИМУП «ПОСЖИЛКОМСЕРВИС»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86</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9E5B9-C803-058E-242B-55545E6A15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86</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7B0FC-B04F-929F-4A91-69030BEDF7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86</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D0ED1-7013-C80E-0BD7-45E33B6B3F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86</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137C8-498C-CFC6-0C5B-F494297C7D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86</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81DE8-E60E-F058-D089-B17A78C66E1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86</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B46A3-9FBA-550D-4B8C-8E831BDF3A4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86</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7D344-9283-6748-4EA1-6832D2576F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86</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E3382-3B65-EC51-4647-A2899034AD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86</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14BA9-FE77-3C37-B72F-93370025BE9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86</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0F9E3-90E4-AF4B-E5C6-F2DD3290323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99</v>
      </c>
      <c r="I13" s="791" t="s">
        <v>100</v>
      </c>
      <c r="J13" s="500">
        <f>MERGEVALUE(G13)</f>
      </c>
      <c r="K13" s="511"/>
      <c r="L13" s="511"/>
      <c r="M13" s="500" t="str">
        <f t="array" ref="M13:M13">IF(ISERROR(MATCH(MID(N13,1,250),MID(note_ter,1,250),0)),"n","y")</f>
        <v>n</v>
      </c>
      <c r="N13" s="511"/>
      <c r="O13" s="500" t="str">
        <f>H13&amp;"("&amp;I13&amp;")"</f>
        <v>Рабочий поселок Искателей(11811111)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E3D97-F15D-3D48-64F8-AF16D3B35DB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86</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4CFA7-5B7C-0B4A-DE53-E436A7D873C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86</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7CA6A-6806-E2A8-CCD1-AF6D1676835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86</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A18E1-E459-67A8-412D-8FFD453B5B1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ИМУП «ПОСЖИЛКОМСЕРВИС»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86</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80</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16B6E-2865-162A-DDE7-DCA0D0435BA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ИМУП «ПОСЖИЛКОМСЕРВИС»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86</v>
      </c>
      <c r="E10" s="2127" t="s">
        <v>86</v>
      </c>
      <c r="F10" s="2127"/>
      <c r="G10" s="521" t="s">
        <v>300</v>
      </c>
      <c r="H10" s="2127" t="s">
        <v>86</v>
      </c>
      <c r="I10" s="2127"/>
      <c r="J10" s="521" t="s">
        <v>600</v>
      </c>
      <c r="K10" s="521" t="s">
        <v>601</v>
      </c>
      <c r="L10" s="2127" t="s">
        <v>86</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88</v>
      </c>
      <c r="H11" s="1025"/>
      <c r="I11" s="1025" t="s">
        <v>89</v>
      </c>
      <c r="J11" s="1025" t="s">
        <v>110</v>
      </c>
      <c r="K11" s="1025" t="s">
        <v>90</v>
      </c>
      <c r="L11" s="1025"/>
      <c r="M11" s="1025" t="s">
        <v>91</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80</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35FDC-8E0C-D5E5-F286-DB88CD34E48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ИМУП «ПОСЖИЛКОМСЕРВИС»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86</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80</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B0048-4028-ECE4-46EE-3AAFF163BDD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ИМУП «ПОСЖИЛКОМСЕРВИС»</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86</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88</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1C433-6F37-0966-40FA-8B9ACC1B8B1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ИМУП «ПОСЖИЛКОМСЕРВИС»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86</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88</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89</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90</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91</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80</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6FE0C-4175-EFC1-D2E4-6D577F264DA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ИМУП «ПОСЖИЛКОМСЕРВИС»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86</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88</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89</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90</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91</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80</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B395B-CEA6-604D-E67A-71A9AA0335E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ИМУП «ПОСЖИЛКОМСЕРВИС»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86</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88</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88</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89</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90</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88</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89</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90</v>
      </c>
      <c r="E60" s="666" t="s">
        <v>886</v>
      </c>
      <c r="F60" s="721" t="s">
        <v>556</v>
      </c>
      <c r="G60" s="742"/>
      <c r="H60" s="1023"/>
      <c r="I60" s="742"/>
      <c r="J60" s="1023"/>
      <c r="K60" s="302" t="s">
        <v>887</v>
      </c>
      <c r="X60" s="758">
        <v>0</v>
      </c>
    </row>
    <row s="1635" customFormat="1" customHeight="1" ht="33.75">
      <c r="A61" s="2392"/>
      <c r="B61" s="511"/>
      <c r="D61" s="665" t="s">
        <v>91</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88</v>
      </c>
      <c r="E71" s="666" t="s">
        <v>900</v>
      </c>
      <c r="F71" s="660" t="s">
        <v>860</v>
      </c>
      <c r="G71" s="557"/>
      <c r="H71" s="1030"/>
      <c r="I71" s="557"/>
      <c r="J71" s="1030"/>
      <c r="K71" s="302"/>
      <c r="X71" s="758">
        <v>0</v>
      </c>
    </row>
    <row s="1635" customFormat="1" customHeight="1" ht="56.25" hidden="1">
      <c r="A72" s="2392"/>
      <c r="B72" s="511"/>
      <c r="D72" s="665" t="s">
        <v>89</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90</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88</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89</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90</v>
      </c>
      <c r="E96" s="666" t="s">
        <v>928</v>
      </c>
      <c r="F96" s="726" t="s">
        <v>818</v>
      </c>
      <c r="G96" s="728"/>
      <c r="H96" s="1023"/>
      <c r="I96" s="728"/>
      <c r="J96" s="1023"/>
      <c r="K96" s="289"/>
      <c r="X96" s="758">
        <v>0</v>
      </c>
    </row>
    <row s="1635" customFormat="1" customHeight="1" ht="22.5" hidden="1">
      <c r="A97" s="2392"/>
      <c r="B97" s="511" t="s">
        <v>586</v>
      </c>
      <c r="D97" s="665" t="s">
        <v>91</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80</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1F5E2-56A9-AAED-F66D-E6E880D773A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ИМУП «ПОСЖИЛКОМСЕРВИС»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86</v>
      </c>
      <c r="E10" s="523" t="s">
        <v>87</v>
      </c>
      <c r="F10" s="523" t="s">
        <v>107</v>
      </c>
      <c r="G10" s="2133" t="s">
        <v>86</v>
      </c>
      <c r="H10" s="2134"/>
      <c r="I10" s="523" t="s">
        <v>87</v>
      </c>
      <c r="J10" s="523" t="s">
        <v>107</v>
      </c>
      <c r="K10" s="2133" t="s">
        <v>86</v>
      </c>
      <c r="L10" s="2134"/>
      <c r="M10" s="523" t="s">
        <v>87</v>
      </c>
      <c r="N10" s="1627"/>
      <c r="AM10" s="583">
        <v>23</v>
      </c>
    </row>
    <row s="1853" customFormat="1" customHeight="1" ht="11.25" hidden="1">
      <c r="A11" s="593"/>
      <c r="B11" s="593"/>
      <c r="C11" s="593"/>
      <c r="D11" s="594" t="s">
        <v>108</v>
      </c>
      <c r="E11" s="594" t="s">
        <v>109</v>
      </c>
      <c r="F11" s="594" t="s">
        <v>88</v>
      </c>
      <c r="G11" s="2115" t="s">
        <v>89</v>
      </c>
      <c r="H11" s="2116"/>
      <c r="I11" s="594" t="s">
        <v>110</v>
      </c>
      <c r="J11" s="594" t="s">
        <v>90</v>
      </c>
      <c r="K11" s="2117" t="s">
        <v>91</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INDEX(VD_NAME_LIST,MATCH("4189671",VD_ID_LIST,0))&amp;"; "&amp;INDEX(VD_NAME_LIST,MATCH("4189673",VD_ID_LIST,0))&amp;"; "&amp;INDEX(VD_NAME_LIST,MATCH("4189677",VD_ID_LIST,0))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F13" s="2112" t="s">
        <v>64</v>
      </c>
      <c r="G13" s="2113"/>
      <c r="H13" s="2114">
        <v>1</v>
      </c>
      <c r="I13" s="2105" t="str">
        <f>IF(U13="","",INDEX(TERRITORY_MR_LIST,MATCH(U13,TERRITORY_LIST_ID,0)))</f>
        <v>Территория 1</v>
      </c>
      <c r="J13" s="2107" t="s">
        <v>19</v>
      </c>
      <c r="K13" s="602"/>
      <c r="L13" s="527" t="s">
        <v>108</v>
      </c>
      <c r="M13" s="603" t="s">
        <v>22</v>
      </c>
      <c r="N13" s="812"/>
      <c r="O13" s="1416" t="s">
        <v>116</v>
      </c>
      <c r="P13" s="1413" t="str">
        <f>$E$13</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Q13" s="1413" t="str">
        <f>IF($F$13="нет","без дифференциации",$I$13)</f>
        <v>Территория 1</v>
      </c>
      <c r="R13" s="1413" t="str">
        <f>IF($J$13="нет","без дифференциации",M13)</f>
        <v>без дифференциации</v>
      </c>
      <c r="S13" s="1416"/>
      <c r="T13" s="1416"/>
      <c r="U13" s="1266" t="s">
        <v>96</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80</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C6A8A-3C55-0325-740E-DE4A946421C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ИМУП «ПОСЖИЛКОМСЕРВИС»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86</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80</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94384-29F1-E4B2-EBE8-D4B5411CC28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ИМУП «ПОСЖИЛКОМСЕРВИС»</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87</v>
      </c>
      <c r="R10" s="915" t="s">
        <v>976</v>
      </c>
      <c r="S10" s="915" t="s">
        <v>977</v>
      </c>
      <c r="T10" s="916" t="s">
        <v>978</v>
      </c>
      <c r="U10" s="915" t="s">
        <v>87</v>
      </c>
      <c r="V10" s="915" t="s">
        <v>979</v>
      </c>
      <c r="W10" s="915" t="s">
        <v>977</v>
      </c>
      <c r="X10" s="916" t="s">
        <v>978</v>
      </c>
      <c r="Y10" s="301" t="s">
        <v>980</v>
      </c>
      <c r="Z10" s="2101" t="s">
        <v>86</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9AB76-DFAB-477C-CF8C-17D9297A332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ИМУП «ПОСЖИЛКОМСЕРВИС»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1005</v>
      </c>
      <c r="K12" s="2127"/>
      <c r="L12" s="2232"/>
      <c r="M12" s="2232"/>
      <c r="N12" s="2127"/>
      <c r="O12" s="2127"/>
      <c r="P12" s="2418"/>
      <c r="Q12" s="2418"/>
      <c r="R12" s="2418"/>
      <c r="S12" s="1134" t="s">
        <v>84</v>
      </c>
      <c r="T12" s="1134" t="s">
        <v>85</v>
      </c>
      <c r="U12" s="1134" t="s">
        <v>83</v>
      </c>
      <c r="V12" s="1134" t="s">
        <v>1006</v>
      </c>
      <c r="W12" s="1134" t="s">
        <v>83</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CC9BB-E71A-82A2-1A33-1CB8B0D8310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ИМУП «ПОСЖИЛКОМСЕРВИС»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0F614-6B65-9A1E-1739-BA380B24643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ИМУП «ПОСЖИЛКОМСЕРВИС»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03572-3148-7FAC-567A-63C4D140514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ИМУП «ПОСЖИЛКОМСЕРВИС»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86</v>
      </c>
      <c r="E13" s="760" t="s">
        <v>300</v>
      </c>
      <c r="F13" s="760" t="s">
        <v>564</v>
      </c>
      <c r="G13" s="808" t="s">
        <v>301</v>
      </c>
      <c r="H13" s="754" t="s">
        <v>301</v>
      </c>
      <c r="I13" s="2127"/>
      <c r="S13" s="505">
        <v>34</v>
      </c>
    </row>
    <row customHeight="1" ht="15" hidden="1">
      <c r="C14" s="176"/>
      <c r="D14" s="593" t="s">
        <v>108</v>
      </c>
      <c r="E14" s="593" t="s">
        <v>109</v>
      </c>
      <c r="F14" s="593" t="s">
        <v>88</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80</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549D8-9B13-E10E-E68A-1B3EBCD7182E}" mc:Ignorable="x14ac xr xr2 xr3">
  <sheetPr>
    <tabColor theme="6" tint="0.4"/>
    <pageSetUpPr fitToPage="1"/>
  </sheetPr>
  <dimension ref="A1:Q33"/>
  <sheetViews>
    <sheetView showGridLines="0" zoomScale="90" workbookViewId="0" tabSelected="1">
      <pane xSplit="5" ySplit="13" topLeftCell="F14" activePane="bottomRight" state="frozen"/>
      <selection pane="bottomLeft" activeCell="A14" sqref="A14"/>
      <selection pane="topRight" activeCell="F1" sqref="F1"/>
      <selection pane="bottomRight" activeCell="E18" sqref="E18:F18"/>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ИМУП «ПОСЖИЛКОМСЕРВИС»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86</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t="s">
        <v>1116</v>
      </c>
      <c r="F14" s="213" t="s">
        <v>1117</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4.25">
      <c r="A15" s="343"/>
      <c r="B15" s="1160"/>
      <c r="C15" s="376" t="s">
        <v>687</v>
      </c>
      <c r="D15" s="1810" t="s">
        <v>1058</v>
      </c>
      <c r="E15" s="886" t="s">
        <v>1118</v>
      </c>
      <c r="F15" s="1164" t="s">
        <v>1119</v>
      </c>
      <c r="G15" s="89"/>
      <c r="H15" s="1635"/>
      <c r="I15" s="1624"/>
      <c r="J15" s="1624"/>
      <c r="K15" s="1635"/>
      <c r="L15" s="1635"/>
      <c r="M15" s="1635"/>
      <c r="N15" s="1635"/>
      <c r="O15" s="1635"/>
      <c r="P15" s="1635"/>
      <c r="Q15" s="1635"/>
    </row>
    <row customHeight="1" ht="15.75">
      <c r="A16" s="192"/>
      <c r="C16" s="96"/>
      <c r="D16" s="109"/>
      <c r="E16" s="349" t="s">
        <v>1120</v>
      </c>
      <c r="F16" s="201"/>
      <c r="G16" s="2171"/>
      <c r="Q16" s="83">
        <v>15</v>
      </c>
    </row>
    <row customHeight="1" ht="14.699999999999998">
      <c r="A17" s="192"/>
      <c r="C17" s="96"/>
      <c r="D17" s="147" t="s">
        <v>1022</v>
      </c>
      <c r="E17"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7" s="198" t="s">
        <v>304</v>
      </c>
      <c r="G17" s="337"/>
      <c r="Q17" s="83">
        <v>14</v>
      </c>
    </row>
    <row customHeight="1" ht="14.699999999999998">
      <c r="A18" s="192"/>
      <c r="C18" s="96"/>
      <c r="D18" s="147" t="s">
        <v>1064</v>
      </c>
      <c r="E18" s="195" t="s">
        <v>1121</v>
      </c>
      <c r="F18" s="385" t="s">
        <v>1122</v>
      </c>
      <c r="G18"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8" s="83">
        <v>14</v>
      </c>
    </row>
    <row s="1635" customFormat="1" customHeight="1" ht="22.049999999999997">
      <c r="A19" s="343"/>
      <c r="B19" s="146"/>
      <c r="C19" s="307"/>
      <c r="D19" s="347"/>
      <c r="E19" s="349" t="s">
        <v>1123</v>
      </c>
      <c r="F19" s="338"/>
      <c r="G19" s="2171"/>
      <c r="I19" s="350"/>
      <c r="J19" s="350"/>
      <c r="Q19" s="342">
        <v>21</v>
      </c>
    </row>
    <row s="1635" customFormat="1" customHeight="1" ht="256.5" hidden="1">
      <c r="A20" s="343"/>
      <c r="B20" s="417"/>
      <c r="C20" s="376"/>
      <c r="D20" s="884" t="s">
        <v>1024</v>
      </c>
      <c r="E20" s="883" t="s">
        <v>1124</v>
      </c>
      <c r="F20" s="385"/>
      <c r="G20" s="337" t="s">
        <v>1125</v>
      </c>
      <c r="I20" s="500"/>
      <c r="J20" s="500"/>
      <c r="Q20" s="758">
        <v>0</v>
      </c>
    </row>
    <row s="1635" customFormat="1" customHeight="1" ht="14.699999999999998">
      <c r="A21" s="343"/>
      <c r="B21" s="146"/>
      <c r="C21" s="307"/>
      <c r="D21" s="885">
        <v>2</v>
      </c>
      <c r="E21" s="330" t="s">
        <v>1126</v>
      </c>
      <c r="F21" s="198" t="s">
        <v>304</v>
      </c>
      <c r="G21" s="337"/>
      <c r="I21" s="350"/>
      <c r="J21" s="350"/>
      <c r="Q21" s="342">
        <v>14</v>
      </c>
    </row>
    <row s="1635" customFormat="1" customHeight="1" ht="18.75" hidden="1">
      <c r="A22" s="343"/>
      <c r="B22" s="146"/>
      <c r="C22" s="307"/>
      <c r="D22" s="333" t="s">
        <v>634</v>
      </c>
      <c r="E22" s="332"/>
      <c r="F22" s="331"/>
      <c r="G22" s="341"/>
      <c r="H22" s="334"/>
      <c r="I22" s="350"/>
      <c r="J22" s="350"/>
      <c r="Q22" s="342">
        <v>0</v>
      </c>
    </row>
    <row customHeight="1" ht="15.75">
      <c r="A23" s="192"/>
      <c r="C23" s="96"/>
      <c r="D23" s="109"/>
      <c r="E23" s="203" t="s">
        <v>320</v>
      </c>
      <c r="F23" s="338"/>
      <c r="G23" s="339"/>
      <c r="Q23" s="83">
        <v>15</v>
      </c>
    </row>
    <row s="1635" customFormat="1" customHeight="1" ht="22.5" hidden="1">
      <c r="A24" s="343"/>
      <c r="B24" s="1160"/>
      <c r="C24" s="376"/>
      <c r="D24" s="1673" t="s">
        <v>109</v>
      </c>
      <c r="E24" s="197" t="s">
        <v>1127</v>
      </c>
      <c r="F24" s="1670" t="s">
        <v>304</v>
      </c>
      <c r="G24" s="345"/>
      <c r="I24" s="1624"/>
      <c r="J24" s="1624"/>
      <c r="Q24" s="1631">
        <v>0</v>
      </c>
    </row>
    <row s="1635" customFormat="1" customHeight="1" ht="14.25" hidden="1">
      <c r="A25" s="343"/>
      <c r="B25" s="1160"/>
      <c r="C25" s="376"/>
      <c r="D25" s="1673" t="s">
        <v>707</v>
      </c>
      <c r="E25" s="1672" t="s">
        <v>1128</v>
      </c>
      <c r="F25" s="1670" t="s">
        <v>304</v>
      </c>
      <c r="G25" s="337"/>
      <c r="I25" s="1624"/>
      <c r="J25" s="1624"/>
      <c r="Q25" s="1631">
        <v>0</v>
      </c>
    </row>
    <row s="1635" customFormat="1" customHeight="1" ht="14.25" hidden="1">
      <c r="A26" s="343"/>
      <c r="B26" s="1160"/>
      <c r="C26" s="376"/>
      <c r="D26" s="1673" t="s">
        <v>710</v>
      </c>
      <c r="E26" s="195"/>
      <c r="F26" s="385"/>
      <c r="G26" s="2169" t="s">
        <v>1129</v>
      </c>
      <c r="I26" s="1624"/>
      <c r="J26" s="1624"/>
      <c r="Q26" s="1631">
        <v>0</v>
      </c>
    </row>
    <row s="1635" customFormat="1" customHeight="1" ht="22.5" hidden="1">
      <c r="A27" s="343"/>
      <c r="B27" s="1160"/>
      <c r="C27" s="376"/>
      <c r="D27" s="347"/>
      <c r="E27" s="349" t="s">
        <v>1130</v>
      </c>
      <c r="F27" s="338"/>
      <c r="G27" s="2171"/>
      <c r="I27" s="1624"/>
      <c r="J27" s="1624"/>
      <c r="Q27" s="1631">
        <v>0</v>
      </c>
    </row>
    <row customHeight="1" ht="3">
      <c r="Q28" s="83">
        <v>3</v>
      </c>
    </row>
    <row customHeight="1" ht="14.699999999999998">
      <c r="D29" s="336"/>
      <c r="E29" s="335"/>
      <c r="F29" s="315"/>
      <c r="G29" s="315"/>
      <c r="H29" s="315"/>
      <c r="I29" s="315"/>
      <c r="J29" s="315"/>
      <c r="K29" s="315"/>
      <c r="L29" s="315"/>
      <c r="M29" s="315"/>
      <c r="N29" s="315"/>
      <c r="O29" s="315"/>
      <c r="P29" s="315"/>
      <c r="Q29" s="83">
        <v>14</v>
      </c>
    </row>
    <row customHeight="1" ht="14.699999999999998">
      <c r="D30" s="336"/>
      <c r="E30" s="582"/>
      <c r="Q30" s="83">
        <v>14</v>
      </c>
    </row>
    <row customHeight="1" ht="14.699999999999998">
      <c r="Q31" s="83">
        <v>14</v>
      </c>
    </row>
    <row customHeight="1" ht="14.699999999999998">
      <c r="E32" s="758"/>
      <c r="Q32" s="83">
        <v>14</v>
      </c>
    </row>
    <row customHeight="1" ht="22.5" hidden="1">
      <c r="A33" s="101" t="s">
        <v>80</v>
      </c>
      <c r="B33" s="146">
        <v>0</v>
      </c>
      <c r="C33" s="97">
        <v>3</v>
      </c>
      <c r="D33" s="83">
        <v>6</v>
      </c>
      <c r="E33" s="83">
        <v>64</v>
      </c>
      <c r="F33" s="83">
        <v>64</v>
      </c>
      <c r="G33" s="83">
        <v>140</v>
      </c>
      <c r="H33" s="83">
        <v>10</v>
      </c>
      <c r="I33" s="155">
        <v>10</v>
      </c>
      <c r="J33" s="155">
        <v>10</v>
      </c>
      <c r="K33" s="83">
        <v>10</v>
      </c>
      <c r="L33" s="83">
        <v>10</v>
      </c>
      <c r="M33" s="83">
        <v>10</v>
      </c>
      <c r="N33" s="83">
        <v>10</v>
      </c>
      <c r="O33" s="83">
        <v>10</v>
      </c>
      <c r="P33" s="83">
        <v>10</v>
      </c>
      <c r="Q33" s="83">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0DCECF18-6998-B62C-2865-2ADB9B0EBDFF}"/>
    <hyperlink ref="F15" r:id="rId2" xr:uid="{67709966-F262-8C54-B752-299D551FAA45}"/>
    <hyperlink ref="F18" r:id="rId3" xr:uid="{C16D7652-B87D-3006-C8D5-B89C10486DE2}"/>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50D36-2282-1CCC-919A-B5C876D8B92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1131</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1132</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1133</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1134</v>
      </c>
      <c r="F10" s="1670"/>
      <c r="G10" s="1674"/>
      <c r="H10" s="1670" t="s">
        <v>304</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ИМУП «ПОСЖИЛКОМСЕРВИС»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86</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1020</v>
      </c>
      <c r="E22" s="194" t="s">
        <v>1137</v>
      </c>
      <c r="F22" s="198"/>
      <c r="G22" s="1737"/>
      <c r="H22" s="198" t="s">
        <v>304</v>
      </c>
      <c r="I22" s="151" t="s">
        <v>1138</v>
      </c>
      <c r="M22" s="83">
        <v>20</v>
      </c>
    </row>
    <row customHeight="1" ht="60">
      <c r="A23" s="1683"/>
      <c r="C23" s="96"/>
      <c r="D23" s="147" t="s">
        <v>1022</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1141</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1131</v>
      </c>
      <c r="F29" s="198"/>
      <c r="G29" s="257"/>
      <c r="H29" s="198" t="s">
        <v>304</v>
      </c>
      <c r="I29" s="2169" t="s">
        <v>1142</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1143</v>
      </c>
      <c r="E33" s="206" t="s">
        <v>1132</v>
      </c>
      <c r="F33" s="198"/>
      <c r="G33" s="257"/>
      <c r="H33" s="198" t="s">
        <v>304</v>
      </c>
      <c r="I33" s="2169" t="s">
        <v>1144</v>
      </c>
      <c r="M33" s="83">
        <v>14</v>
      </c>
    </row>
    <row customHeight="1" ht="15.75">
      <c r="A34" s="1683" t="s">
        <v>88</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1145</v>
      </c>
      <c r="E36" s="206" t="s">
        <v>1133</v>
      </c>
      <c r="F36" s="198"/>
      <c r="G36" s="257"/>
      <c r="H36" s="198" t="s">
        <v>304</v>
      </c>
      <c r="I36" s="2143" t="s">
        <v>1146</v>
      </c>
      <c r="M36" s="83">
        <v>14</v>
      </c>
    </row>
    <row customHeight="1" ht="15.75">
      <c r="A37" s="1683" t="s">
        <v>89</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1134</v>
      </c>
      <c r="F39" s="198"/>
      <c r="G39" s="207"/>
      <c r="H39" s="198" t="s">
        <v>304</v>
      </c>
      <c r="I39" s="2169" t="s">
        <v>1147</v>
      </c>
      <c r="L39" s="155" t="s">
        <v>1135</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8A5A5-51D8-487B-6995-961E96AFC39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86</v>
      </c>
      <c r="F20" s="2224" t="s">
        <v>122</v>
      </c>
      <c r="G20" s="2224" t="s">
        <v>123</v>
      </c>
      <c r="H20" s="2386" t="s">
        <v>1151</v>
      </c>
      <c r="I20" s="2387"/>
      <c r="J20" s="2433"/>
      <c r="K20" s="2224" t="s">
        <v>301</v>
      </c>
      <c r="L20" s="2224" t="s">
        <v>388</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1155</v>
      </c>
      <c r="N85" s="334"/>
      <c r="AH85" s="374">
        <v>34</v>
      </c>
    </row>
    <row customHeight="1" ht="19.95">
      <c r="A86" s="1780"/>
      <c r="B86" s="1780"/>
      <c r="D86" s="376"/>
      <c r="E86" s="147" t="s">
        <v>88</v>
      </c>
      <c r="F86" s="2460" t="s">
        <v>1156</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760DF-87C8-97FC-BE5F-BEC4B38CA79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ИМУП «ПОСЖИЛКОМСЕРВИС»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86</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1158</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99FA9-964C-8512-9337-273BC66D0D7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ИМУП «ПОСЖИЛКОМСЕРВИС»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122</v>
      </c>
      <c r="F9" s="2103"/>
      <c r="G9" s="2127" t="s">
        <v>104</v>
      </c>
      <c r="H9" s="2127" t="s">
        <v>86</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87</v>
      </c>
      <c r="F10" s="1284" t="s">
        <v>128</v>
      </c>
      <c r="G10" s="2127"/>
      <c r="H10" s="2127"/>
      <c r="I10" s="2127"/>
      <c r="J10" s="2127"/>
      <c r="K10" s="110" t="s">
        <v>107</v>
      </c>
      <c r="L10" s="2127" t="s">
        <v>86</v>
      </c>
      <c r="M10" s="2127"/>
      <c r="N10" s="110" t="s">
        <v>129</v>
      </c>
      <c r="O10" s="110" t="s">
        <v>107</v>
      </c>
      <c r="P10" s="2127" t="s">
        <v>86</v>
      </c>
      <c r="Q10" s="2127"/>
      <c r="R10" s="110" t="s">
        <v>129</v>
      </c>
      <c r="S10" s="283" t="s">
        <v>107</v>
      </c>
      <c r="T10" s="2127" t="s">
        <v>86</v>
      </c>
      <c r="U10" s="2127"/>
      <c r="V10" s="283" t="s">
        <v>87</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88</v>
      </c>
      <c r="H11" s="2156" t="s">
        <v>110</v>
      </c>
      <c r="I11" s="2156"/>
      <c r="J11" s="1249" t="s">
        <v>90</v>
      </c>
      <c r="K11" s="1249" t="s">
        <v>91</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E6F6E-DE25-90BE-5492-FFE01B122A1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1159</v>
      </c>
      <c r="E5" s="2237"/>
      <c r="F5" s="2237"/>
      <c r="G5" s="2237"/>
      <c r="H5" s="2237"/>
      <c r="I5" s="2237"/>
      <c r="J5" s="2237"/>
      <c r="V5" s="505">
        <v>63</v>
      </c>
    </row>
    <row customHeight="1" ht="15.75">
      <c r="C6" s="176"/>
      <c r="D6" s="2176" t="str">
        <f>IF(org=0,"Не определено",org)</f>
        <v>ИМУП «ПОСЖИЛКОМСЕРВИС»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 Холодное водоснабжение. Подвозная вода; Подключение (технологическое присоединение) к централизованной системе водоснабжения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86</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88</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1160</v>
      </c>
      <c r="F17" s="521" t="s">
        <v>304</v>
      </c>
      <c r="G17" s="678"/>
      <c r="H17" s="678"/>
      <c r="I17" s="678"/>
      <c r="J17" s="678"/>
      <c r="K17" s="289" t="s">
        <v>1161</v>
      </c>
      <c r="V17" s="505">
        <v>0</v>
      </c>
    </row>
    <row customHeight="1" ht="48.29999999999999">
      <c r="A18" s="505"/>
      <c r="C18" s="526"/>
      <c r="D18" s="521">
        <v>3</v>
      </c>
      <c r="E18" s="279" t="s">
        <v>813</v>
      </c>
      <c r="F18" s="521" t="s">
        <v>304</v>
      </c>
      <c r="G18" s="809" t="s">
        <v>304</v>
      </c>
      <c r="H18" s="810" t="s">
        <v>304</v>
      </c>
      <c r="I18" s="521" t="s">
        <v>304</v>
      </c>
      <c r="J18" s="578" t="s">
        <v>304</v>
      </c>
      <c r="K18" s="289" t="s">
        <v>1162</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1163</v>
      </c>
      <c r="F22" s="521" t="s">
        <v>556</v>
      </c>
      <c r="G22" s="681"/>
      <c r="H22" s="682"/>
      <c r="I22" s="681"/>
      <c r="J22" s="682"/>
      <c r="K22" s="289" t="s">
        <v>1164</v>
      </c>
      <c r="V22" s="505">
        <v>0</v>
      </c>
    </row>
    <row customHeight="1" ht="33.75" hidden="1">
      <c r="C23" s="451"/>
      <c r="D23" s="521">
        <v>6</v>
      </c>
      <c r="E23" s="279" t="s">
        <v>1165</v>
      </c>
      <c r="F23" s="521" t="s">
        <v>1166</v>
      </c>
      <c r="G23" s="681"/>
      <c r="H23" s="681"/>
      <c r="I23" s="681"/>
      <c r="J23" s="681"/>
      <c r="K23" s="289" t="s">
        <v>1167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80</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3FEF14-2711-9268-041A-65ACBF1CBA8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1168</v>
      </c>
      <c r="B1" s="1067" t="s">
        <v>1169</v>
      </c>
      <c r="C1" s="1067" t="s">
        <v>1170</v>
      </c>
      <c r="D1" s="1067" t="s">
        <v>1171</v>
      </c>
      <c r="E1" s="1067" t="s">
        <v>1172</v>
      </c>
      <c r="F1" s="1067" t="s">
        <v>1173</v>
      </c>
      <c r="G1" s="1067" t="s">
        <v>1174</v>
      </c>
      <c r="H1" s="1067" t="s">
        <v>1175</v>
      </c>
      <c r="I1" s="1067" t="s">
        <v>1176</v>
      </c>
      <c r="J1" s="1067" t="s">
        <v>1177</v>
      </c>
      <c r="K1" s="1067" t="s">
        <v>1178</v>
      </c>
      <c r="L1" s="1067" t="s">
        <v>1179</v>
      </c>
      <c r="M1" s="1067"/>
      <c r="N1" s="1067" t="s">
        <v>1180</v>
      </c>
      <c r="O1" s="1067" t="s">
        <v>1181</v>
      </c>
      <c r="P1" s="1067" t="s">
        <v>1182</v>
      </c>
      <c r="Q1" s="1067" t="s">
        <v>1183</v>
      </c>
      <c r="R1" s="1067" t="s">
        <v>1184</v>
      </c>
      <c r="S1" s="1067" t="s">
        <v>1185</v>
      </c>
      <c r="T1" s="1067" t="s">
        <v>1186</v>
      </c>
      <c r="U1" s="1067" t="s">
        <v>1187</v>
      </c>
      <c r="V1" s="1067"/>
      <c r="W1" s="797" t="s">
        <v>1188</v>
      </c>
      <c r="X1" s="1067" t="s">
        <v>1189</v>
      </c>
      <c r="Y1" s="1067" t="s">
        <v>1190</v>
      </c>
      <c r="Z1" s="1067"/>
      <c r="AA1" s="1067" t="s">
        <v>1191</v>
      </c>
      <c r="AB1" s="1067"/>
      <c r="AC1" s="1067" t="s">
        <v>1192</v>
      </c>
      <c r="AD1" s="1067"/>
      <c r="AF1" s="1067" t="s">
        <v>1193</v>
      </c>
      <c r="AH1" s="1067" t="s">
        <v>1194</v>
      </c>
      <c r="AI1" s="1067" t="s">
        <v>1195</v>
      </c>
      <c r="AK1" s="1067" t="s">
        <v>1196</v>
      </c>
      <c r="AM1" s="1067" t="s">
        <v>1197</v>
      </c>
      <c r="AP1" s="1067" t="s">
        <v>1198</v>
      </c>
      <c r="AQ1" s="1067" t="s">
        <v>1199</v>
      </c>
      <c r="AS1" s="1067" t="s">
        <v>1200</v>
      </c>
      <c r="AU1" s="1067" t="s">
        <v>1201</v>
      </c>
      <c r="AW1" s="1067" t="s">
        <v>1202</v>
      </c>
      <c r="AX1" s="1067" t="s">
        <v>1203</v>
      </c>
      <c r="AZ1" s="1152" t="s">
        <v>1204</v>
      </c>
      <c r="BB1" s="1067" t="s">
        <v>1205</v>
      </c>
      <c r="BC1" s="1067"/>
      <c r="BE1" s="1067" t="s">
        <v>1206</v>
      </c>
      <c r="BF1" s="1067" t="s">
        <v>1207</v>
      </c>
      <c r="BH1" s="1069" t="s">
        <v>806</v>
      </c>
      <c r="BI1" s="1070"/>
      <c r="BJ1" s="1071" t="s">
        <v>1208</v>
      </c>
      <c r="BK1" s="1070"/>
      <c r="BL1" s="1072" t="s">
        <v>905</v>
      </c>
      <c r="BM1" s="1070"/>
      <c r="BN1" s="1073" t="s">
        <v>1209</v>
      </c>
      <c r="BS1" s="1427"/>
    </row>
    <row customHeight="1" ht="11.25">
      <c r="A2" s="1074" t="s">
        <v>1210</v>
      </c>
      <c r="B2" s="1075">
        <v>2000</v>
      </c>
      <c r="C2" s="1075">
        <v>2022</v>
      </c>
      <c r="D2" s="1075" t="s">
        <v>64</v>
      </c>
      <c r="E2" s="1076" t="s">
        <v>1211</v>
      </c>
      <c r="F2" s="1076" t="s">
        <v>1212</v>
      </c>
      <c r="G2" s="1076" t="s">
        <v>1213</v>
      </c>
      <c r="H2" s="1077" t="s">
        <v>53</v>
      </c>
      <c r="I2" s="1076" t="s">
        <v>108</v>
      </c>
      <c r="J2" s="1076" t="s">
        <v>1214</v>
      </c>
      <c r="K2" s="1078" t="s">
        <v>1215</v>
      </c>
      <c r="L2" s="1079"/>
      <c r="M2" s="1078">
        <v>1</v>
      </c>
      <c r="N2" s="1162" t="s">
        <v>1216</v>
      </c>
      <c r="O2" s="1077" t="s">
        <v>1217</v>
      </c>
      <c r="P2" s="1080" t="s">
        <v>37</v>
      </c>
      <c r="Q2" s="1081" t="s">
        <v>1218</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1233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109</v>
      </c>
      <c r="J3" s="1076" t="s">
        <v>554</v>
      </c>
      <c r="K3" s="1078" t="s">
        <v>1242</v>
      </c>
      <c r="L3" s="1079">
        <f>_xlfn.IFERROR(MATCH(K3,OFFER_METHOD,0),0)</f>
        <v>0</v>
      </c>
      <c r="M3" s="1078">
        <v>2</v>
      </c>
      <c r="N3" s="1162" t="s">
        <v>1243</v>
      </c>
      <c r="O3" s="1077" t="s">
        <v>1244</v>
      </c>
      <c r="P3" s="1080" t="s">
        <v>1245</v>
      </c>
      <c r="Q3" s="1081" t="s">
        <v>1246</v>
      </c>
      <c r="R3" s="143" t="s">
        <v>1247</v>
      </c>
      <c r="S3" s="143" t="s">
        <v>1248</v>
      </c>
      <c r="T3" s="1082" t="s">
        <v>1249</v>
      </c>
      <c r="U3" s="1079" t="s">
        <v>1250</v>
      </c>
      <c r="V3" s="1083">
        <v>2</v>
      </c>
      <c r="W3" s="1084"/>
      <c r="X3" s="1084" t="s">
        <v>1251</v>
      </c>
      <c r="Y3" s="1075" t="s">
        <v>1224</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1235</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88</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1224</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89</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166</v>
      </c>
      <c r="Y5" s="1075" t="s">
        <v>1318</v>
      </c>
      <c r="Z5" s="1091">
        <v>1</v>
      </c>
      <c r="AF5" s="1077" t="s">
        <v>1319</v>
      </c>
      <c r="AH5" s="1076" t="s">
        <v>1320</v>
      </c>
      <c r="AK5" s="1076" t="s">
        <v>1321</v>
      </c>
      <c r="AM5" s="1076" t="s">
        <v>1322</v>
      </c>
      <c r="AP5" s="1087" t="s">
        <v>166</v>
      </c>
      <c r="AQ5" s="1088" t="s">
        <v>166</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1223</v>
      </c>
      <c r="BS5" s="1429"/>
      <c r="BT5" s="1281">
        <v>64236871</v>
      </c>
      <c r="BU5" s="1068" t="s">
        <v>227</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110</v>
      </c>
      <c r="J6" s="1067" t="s">
        <v>1336</v>
      </c>
      <c r="L6" s="1079">
        <f>SUM(kind_of_control_method_filter)</f>
        <v>0</v>
      </c>
      <c r="N6" s="1092" t="s">
        <v>1337</v>
      </c>
      <c r="O6" s="1076" t="s">
        <v>1338</v>
      </c>
      <c r="R6" s="143" t="s">
        <v>1218</v>
      </c>
      <c r="T6" s="1077" t="s">
        <v>1339</v>
      </c>
      <c r="U6" s="1079" t="s">
        <v>1319</v>
      </c>
      <c r="V6" s="1083">
        <v>5</v>
      </c>
      <c r="W6" s="1084"/>
      <c r="X6" s="1075" t="s">
        <v>172</v>
      </c>
      <c r="Y6" s="1075" t="s">
        <v>1340</v>
      </c>
      <c r="Z6" s="1091"/>
      <c r="AA6" s="1094"/>
      <c r="AH6" s="1076" t="s">
        <v>1341</v>
      </c>
      <c r="AK6" s="1076" t="s">
        <v>1342</v>
      </c>
      <c r="AM6" s="1076" t="s">
        <v>1343</v>
      </c>
      <c r="AP6" s="1087" t="s">
        <v>172</v>
      </c>
      <c r="AQ6" s="1088" t="s">
        <v>172</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1258</v>
      </c>
      <c r="BS6" s="1430"/>
      <c r="BT6" s="1281">
        <v>64236872</v>
      </c>
      <c r="BU6" s="1068" t="s">
        <v>232</v>
      </c>
      <c r="BV6" s="1070"/>
      <c r="BW6" s="1695">
        <v>4213768</v>
      </c>
      <c r="BX6" s="1693" t="s">
        <v>252</v>
      </c>
      <c r="BZ6" s="1281">
        <v>64237510</v>
      </c>
      <c r="CA6" s="1068" t="s">
        <v>1351</v>
      </c>
    </row>
    <row customHeight="1" ht="11.25">
      <c r="A7" s="1074" t="s">
        <v>1352</v>
      </c>
      <c r="B7" s="1075">
        <v>2005</v>
      </c>
      <c r="E7" s="1076" t="s">
        <v>1353</v>
      </c>
      <c r="F7" s="1093"/>
      <c r="H7" s="1077" t="s">
        <v>1354</v>
      </c>
      <c r="I7" s="1076" t="s">
        <v>90</v>
      </c>
      <c r="J7" s="1076" t="s">
        <v>1355</v>
      </c>
      <c r="N7" s="1096" t="s">
        <v>1356</v>
      </c>
      <c r="O7" s="1076" t="s">
        <v>1357</v>
      </c>
      <c r="U7" s="1079" t="s">
        <v>19</v>
      </c>
      <c r="V7" s="370" t="s">
        <v>90</v>
      </c>
      <c r="W7" s="1084"/>
      <c r="X7" s="1075" t="s">
        <v>178</v>
      </c>
      <c r="Y7" s="1075" t="s">
        <v>1318</v>
      </c>
      <c r="Z7" s="1091"/>
      <c r="AA7" s="1094"/>
      <c r="AH7" s="1076" t="s">
        <v>1358</v>
      </c>
      <c r="AK7" s="1076" t="s">
        <v>1359</v>
      </c>
      <c r="AM7" s="1076" t="s">
        <v>1360</v>
      </c>
      <c r="AP7" s="1087" t="s">
        <v>178</v>
      </c>
      <c r="AQ7" s="1088" t="s">
        <v>178</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1251</v>
      </c>
      <c r="BS7" s="1429"/>
      <c r="BT7" s="1281">
        <v>64236873</v>
      </c>
      <c r="BU7" s="1068" t="s">
        <v>237</v>
      </c>
      <c r="BV7" s="1070"/>
      <c r="BW7" s="1695">
        <v>4213769</v>
      </c>
      <c r="BX7" s="1693" t="s">
        <v>1368</v>
      </c>
      <c r="BZ7" s="1281">
        <v>64237511</v>
      </c>
      <c r="CA7" s="1068" t="s">
        <v>267</v>
      </c>
    </row>
    <row customHeight="1" ht="11.25">
      <c r="A8" s="1074" t="s">
        <v>1369</v>
      </c>
      <c r="B8" s="1075">
        <v>2006</v>
      </c>
      <c r="E8" s="1076" t="s">
        <v>1370</v>
      </c>
      <c r="F8" s="1093"/>
      <c r="H8" s="1077" t="s">
        <v>1371</v>
      </c>
      <c r="I8" s="1076" t="s">
        <v>91</v>
      </c>
      <c r="J8" s="1076" t="s">
        <v>1372</v>
      </c>
      <c r="N8" s="1163" t="s">
        <v>1373</v>
      </c>
      <c r="O8" s="1076" t="s">
        <v>1374</v>
      </c>
      <c r="V8" s="370" t="s">
        <v>91</v>
      </c>
      <c r="W8" s="1084"/>
      <c r="X8" s="1075" t="s">
        <v>184</v>
      </c>
      <c r="Y8" s="1075" t="s">
        <v>1318</v>
      </c>
      <c r="Z8" s="1091"/>
      <c r="AA8" s="1094"/>
      <c r="AK8" s="1076" t="s">
        <v>1375</v>
      </c>
      <c r="AP8" s="1087" t="s">
        <v>184</v>
      </c>
      <c r="AQ8" s="1088" t="s">
        <v>184</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166</v>
      </c>
      <c r="BS8" s="1429"/>
      <c r="BT8" s="1281">
        <v>64236874</v>
      </c>
      <c r="BU8" s="1295" t="s">
        <v>1384</v>
      </c>
      <c r="BV8" s="1070"/>
      <c r="BW8" s="1695">
        <v>4213770</v>
      </c>
      <c r="BX8" s="1696" t="s">
        <v>1385</v>
      </c>
      <c r="BZ8" s="1281">
        <v>64237512</v>
      </c>
      <c r="CA8" s="1068" t="s">
        <v>262</v>
      </c>
    </row>
    <row customHeight="1" ht="11.25">
      <c r="A9" s="1074" t="s">
        <v>1386</v>
      </c>
      <c r="B9" s="1075">
        <v>2007</v>
      </c>
      <c r="E9" s="1076" t="s">
        <v>1387</v>
      </c>
      <c r="F9" s="1093"/>
      <c r="G9" s="1067" t="s">
        <v>1388</v>
      </c>
      <c r="H9" s="1067" t="s">
        <v>1389</v>
      </c>
      <c r="I9" s="1076" t="s">
        <v>111</v>
      </c>
      <c r="O9" s="1076" t="s">
        <v>1390</v>
      </c>
      <c r="V9" s="370" t="s">
        <v>111</v>
      </c>
      <c r="W9" s="1084"/>
      <c r="X9" s="1075" t="s">
        <v>190</v>
      </c>
      <c r="Y9" s="1075" t="s">
        <v>1224</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172</v>
      </c>
      <c r="BS9" s="1429"/>
      <c r="BT9" s="1281">
        <v>64236875</v>
      </c>
      <c r="BU9" s="1068" t="s">
        <v>242</v>
      </c>
      <c r="BV9" s="1070"/>
      <c r="BW9" s="1690"/>
      <c r="BX9" s="1690"/>
    </row>
    <row customHeight="1" ht="11.25">
      <c r="A10" s="1074" t="s">
        <v>1400</v>
      </c>
      <c r="B10" s="1075">
        <v>2008</v>
      </c>
      <c r="E10" s="1076" t="s">
        <v>1401</v>
      </c>
      <c r="F10" s="1093"/>
      <c r="G10" s="1076" t="s">
        <v>1402</v>
      </c>
      <c r="H10" s="1076" t="s">
        <v>1403</v>
      </c>
      <c r="I10" s="1076" t="s">
        <v>148</v>
      </c>
      <c r="J10" s="1067" t="s">
        <v>1404</v>
      </c>
      <c r="K10" s="1067" t="s">
        <v>1405</v>
      </c>
      <c r="O10" s="1076" t="s">
        <v>1406</v>
      </c>
      <c r="V10" s="371" t="s">
        <v>148</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178</v>
      </c>
      <c r="BS10" s="1429"/>
      <c r="BT10" s="1281">
        <v>64236876</v>
      </c>
      <c r="BU10" s="1068" t="s">
        <v>222</v>
      </c>
      <c r="BV10" s="1070"/>
      <c r="BW10" s="1690"/>
      <c r="BX10" s="1690"/>
    </row>
    <row customHeight="1" ht="11.25">
      <c r="A11" s="1074" t="s">
        <v>1416</v>
      </c>
      <c r="B11" s="1075">
        <v>2009</v>
      </c>
      <c r="E11" s="1076" t="s">
        <v>1417</v>
      </c>
      <c r="F11" s="1093"/>
      <c r="G11" s="1076" t="s">
        <v>1418</v>
      </c>
      <c r="H11" s="1076" t="s">
        <v>1419</v>
      </c>
      <c r="I11" s="1076" t="s">
        <v>149</v>
      </c>
      <c r="J11" s="1077" t="s">
        <v>1420</v>
      </c>
      <c r="K11" s="1099" t="s">
        <v>1421</v>
      </c>
      <c r="O11" s="1077" t="s">
        <v>1422</v>
      </c>
      <c r="V11" s="370" t="s">
        <v>149</v>
      </c>
      <c r="W11" s="275"/>
      <c r="X11" s="1084" t="s">
        <v>1392</v>
      </c>
      <c r="Y11" s="1075" t="s">
        <v>1423</v>
      </c>
      <c r="Z11" s="1091"/>
      <c r="AP11" s="1087" t="s">
        <v>190</v>
      </c>
      <c r="AQ11" s="1089" t="s">
        <v>190</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184</v>
      </c>
      <c r="BS11" s="1429"/>
      <c r="BW11" s="1690"/>
      <c r="BX11" s="1690"/>
    </row>
    <row customHeight="1" ht="11.25">
      <c r="A12" s="1074" t="s">
        <v>1430</v>
      </c>
      <c r="B12" s="1075">
        <v>2010</v>
      </c>
      <c r="E12" s="1076" t="s">
        <v>1431</v>
      </c>
      <c r="F12" s="1093"/>
      <c r="G12" s="1076" t="s">
        <v>1419</v>
      </c>
      <c r="I12" s="1076" t="s">
        <v>150</v>
      </c>
      <c r="J12" s="1077" t="s">
        <v>1432</v>
      </c>
      <c r="K12" s="1099" t="s">
        <v>1433</v>
      </c>
      <c r="O12" s="1077" t="s">
        <v>1218</v>
      </c>
      <c r="V12" s="370" t="s">
        <v>150</v>
      </c>
      <c r="W12" s="1089"/>
      <c r="X12" s="1084" t="s">
        <v>1434</v>
      </c>
      <c r="Y12" s="1075" t="s">
        <v>1224</v>
      </c>
      <c r="AP12" s="1087"/>
      <c r="AW12" s="1120" t="s">
        <v>149</v>
      </c>
      <c r="AX12" s="1120" t="s">
        <v>149</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151</v>
      </c>
      <c r="K13" s="1099" t="s">
        <v>1391</v>
      </c>
      <c r="V13" s="370" t="s">
        <v>151</v>
      </c>
      <c r="W13" s="1089"/>
      <c r="X13" s="1089"/>
      <c r="Y13" s="1089"/>
      <c r="AW13" s="1120" t="s">
        <v>150</v>
      </c>
      <c r="AX13" s="1120" t="s">
        <v>150</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152</v>
      </c>
      <c r="J14" s="1067" t="s">
        <v>1449</v>
      </c>
      <c r="N14" s="1067" t="s">
        <v>1450</v>
      </c>
      <c r="V14" s="1083">
        <v>13</v>
      </c>
      <c r="W14" s="1084"/>
      <c r="X14" s="1084" t="s">
        <v>1258</v>
      </c>
      <c r="Y14" s="1075" t="s">
        <v>1224</v>
      </c>
      <c r="AW14" s="1120" t="s">
        <v>151</v>
      </c>
      <c r="AX14" s="1120" t="s">
        <v>151</v>
      </c>
      <c r="AZ14" s="1067" t="s">
        <v>1451</v>
      </c>
      <c r="BB14" s="1120" t="s">
        <v>1452</v>
      </c>
      <c r="BC14" s="1120" t="s">
        <v>1444</v>
      </c>
      <c r="BE14" s="1120">
        <v>2012</v>
      </c>
      <c r="BH14" s="1068" t="s">
        <v>1367</v>
      </c>
      <c r="BJ14" s="1217" t="s">
        <v>1453</v>
      </c>
      <c r="BL14" s="1217" t="s">
        <v>1453</v>
      </c>
      <c r="BN14" s="1068" t="s">
        <v>1454</v>
      </c>
      <c r="BQ14" s="1281">
        <v>4213782</v>
      </c>
      <c r="BR14" s="1068" t="s">
        <v>190</v>
      </c>
      <c r="BS14" s="1429"/>
      <c r="BT14" s="1070"/>
      <c r="BU14" s="1070"/>
      <c r="BV14" s="1070"/>
      <c r="BW14" s="1694"/>
      <c r="BX14" s="1690"/>
    </row>
    <row customHeight="1" ht="19.5">
      <c r="A15" s="1074" t="s">
        <v>1455</v>
      </c>
      <c r="B15" s="1075">
        <v>2013</v>
      </c>
      <c r="E15" s="1698" t="s">
        <v>1456</v>
      </c>
      <c r="G15" s="1067" t="s">
        <v>1457</v>
      </c>
      <c r="H15" s="1067" t="s">
        <v>1458</v>
      </c>
      <c r="I15" s="1078" t="s">
        <v>153</v>
      </c>
      <c r="J15" s="1089" t="s">
        <v>581</v>
      </c>
      <c r="N15" s="1158" t="s">
        <v>1459</v>
      </c>
      <c r="X15" s="1087"/>
      <c r="AW15" s="1120" t="s">
        <v>152</v>
      </c>
      <c r="AX15" s="1120" t="s">
        <v>152</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97</v>
      </c>
      <c r="J16" s="1089" t="s">
        <v>554</v>
      </c>
      <c r="N16" s="1158" t="s">
        <v>1467</v>
      </c>
      <c r="AW16" s="1120" t="s">
        <v>153</v>
      </c>
      <c r="AX16" s="1120" t="s">
        <v>153</v>
      </c>
      <c r="AZ16" s="1120" t="s">
        <v>1394</v>
      </c>
      <c r="BB16" s="1120" t="s">
        <v>1468</v>
      </c>
      <c r="BC16" s="1120" t="s">
        <v>1444</v>
      </c>
      <c r="BE16" s="1120">
        <v>2014</v>
      </c>
      <c r="BH16" s="1068" t="s">
        <v>1399</v>
      </c>
      <c r="BJ16" s="1217" t="s">
        <v>1469</v>
      </c>
      <c r="BL16" s="1217" t="s">
        <v>1469</v>
      </c>
      <c r="BN16" s="1068" t="s">
        <v>1470</v>
      </c>
      <c r="BR16" s="1070"/>
      <c r="BS16" s="1431"/>
      <c r="BT16" s="1070"/>
      <c r="BU16" s="1070"/>
      <c r="BV16" s="1070"/>
      <c r="BW16" s="1694"/>
      <c r="BX16" s="1690"/>
    </row>
    <row customHeight="1" ht="21">
      <c r="A17" s="1074" t="s">
        <v>1471</v>
      </c>
      <c r="B17" s="1075">
        <v>2015</v>
      </c>
      <c r="G17" s="1076" t="s">
        <v>1419</v>
      </c>
      <c r="H17" s="1076" t="s">
        <v>1419</v>
      </c>
      <c r="I17" s="1076" t="s">
        <v>1472</v>
      </c>
      <c r="N17" s="1158" t="s">
        <v>1473</v>
      </c>
      <c r="X17" s="1087"/>
      <c r="AW17" s="1120" t="s">
        <v>97</v>
      </c>
      <c r="AX17" s="1120" t="s">
        <v>97</v>
      </c>
      <c r="AZ17" s="1120" t="s">
        <v>1474</v>
      </c>
      <c r="BB17" s="1120" t="s">
        <v>1475</v>
      </c>
      <c r="BC17" s="1120" t="s">
        <v>1327</v>
      </c>
      <c r="BE17" s="1120">
        <v>2015</v>
      </c>
      <c r="BH17" s="1068" t="s">
        <v>1415</v>
      </c>
      <c r="BJ17" s="1217" t="s">
        <v>1476</v>
      </c>
      <c r="BL17" s="1217" t="s">
        <v>1476</v>
      </c>
      <c r="BN17" s="1068" t="s">
        <v>1477</v>
      </c>
      <c r="BR17" s="1067" t="s">
        <v>1269</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1327</v>
      </c>
      <c r="BE18" s="1120">
        <v>2016</v>
      </c>
      <c r="BH18" s="1068" t="s">
        <v>1429</v>
      </c>
      <c r="BJ18" s="1217" t="s">
        <v>1487</v>
      </c>
      <c r="BL18" s="1217" t="s">
        <v>1487</v>
      </c>
      <c r="BN18" s="1068" t="s">
        <v>1488</v>
      </c>
      <c r="BQ18" s="1432" t="s">
        <v>1299</v>
      </c>
      <c r="BR18" s="1159" t="s">
        <v>1300</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165</v>
      </c>
      <c r="I19" s="1076" t="s">
        <v>1498</v>
      </c>
      <c r="N19" s="1158" t="s">
        <v>1499</v>
      </c>
      <c r="X19" s="1087"/>
      <c r="AW19" s="1120" t="s">
        <v>1484</v>
      </c>
      <c r="AX19" s="1120" t="s">
        <v>1484</v>
      </c>
      <c r="AZ19" s="1067" t="s">
        <v>1500</v>
      </c>
      <c r="BB19" s="1120" t="s">
        <v>1501</v>
      </c>
      <c r="BC19" s="1120" t="s">
        <v>1327</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1258</v>
      </c>
      <c r="I20" s="1076" t="s">
        <v>1510</v>
      </c>
      <c r="N20" s="1158" t="s">
        <v>1511</v>
      </c>
      <c r="AW20" s="1120" t="s">
        <v>1498</v>
      </c>
      <c r="AX20" s="1120" t="s">
        <v>1498</v>
      </c>
      <c r="AZ20" s="1120" t="s">
        <v>1512</v>
      </c>
      <c r="BB20" s="1120" t="s">
        <v>1513</v>
      </c>
      <c r="BC20" s="1120" t="s">
        <v>1444</v>
      </c>
      <c r="BE20" s="1120">
        <v>2018</v>
      </c>
      <c r="BH20" s="1068" t="s">
        <v>1440</v>
      </c>
      <c r="BJ20" s="1068" t="s">
        <v>1367</v>
      </c>
      <c r="BL20" s="1068" t="s">
        <v>1367</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1327</v>
      </c>
      <c r="BE21" s="1120">
        <v>2019</v>
      </c>
      <c r="BH21" s="1068" t="s">
        <v>1447</v>
      </c>
      <c r="BJ21" s="1068" t="s">
        <v>1383</v>
      </c>
      <c r="BL21" s="1068" t="s">
        <v>1383</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1327</v>
      </c>
      <c r="BE22" s="1120">
        <v>2020</v>
      </c>
      <c r="BH22" s="1068" t="s">
        <v>1454</v>
      </c>
      <c r="BJ22" s="1068" t="s">
        <v>1399</v>
      </c>
      <c r="BL22" s="1068" t="s">
        <v>1399</v>
      </c>
      <c r="BQ22" s="1281">
        <v>4190067</v>
      </c>
      <c r="BR22" s="1068" t="s">
        <v>1532</v>
      </c>
      <c r="BS22" s="1429"/>
      <c r="BT22" s="1281">
        <v>4189674</v>
      </c>
      <c r="BU22" s="1068" t="s">
        <v>1533</v>
      </c>
      <c r="BV22" s="1070"/>
      <c r="BW22" s="1070"/>
      <c r="CC22" s="1281">
        <v>4189711</v>
      </c>
      <c r="CD22" s="1068" t="s">
        <v>291</v>
      </c>
    </row>
    <row customHeight="1" ht="21">
      <c r="A23" s="1074" t="s">
        <v>1534</v>
      </c>
      <c r="B23" s="1075">
        <v>2021</v>
      </c>
      <c r="AW23" s="1120" t="s">
        <v>1535</v>
      </c>
      <c r="AX23" s="1120" t="s">
        <v>1535</v>
      </c>
      <c r="AZ23" s="1120" t="s">
        <v>1536</v>
      </c>
      <c r="BB23" s="1120" t="s">
        <v>1537</v>
      </c>
      <c r="BC23" s="1120" t="s">
        <v>1235</v>
      </c>
      <c r="BE23" s="1120">
        <v>2021</v>
      </c>
      <c r="BH23" s="1068" t="s">
        <v>1462</v>
      </c>
      <c r="BJ23" s="1068" t="s">
        <v>1415</v>
      </c>
      <c r="BL23" s="1068" t="s">
        <v>1415</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1429</v>
      </c>
      <c r="BL24" s="1068" t="s">
        <v>1429</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1422</v>
      </c>
      <c r="BB26" s="1120" t="s">
        <v>1558</v>
      </c>
      <c r="BC26" s="1120" t="s">
        <v>1545</v>
      </c>
      <c r="BE26" s="1120">
        <v>2024</v>
      </c>
      <c r="BH26" s="1068" t="s">
        <v>1488</v>
      </c>
      <c r="BJ26" s="1068" t="s">
        <v>1440</v>
      </c>
      <c r="BL26" s="1068" t="s">
        <v>1440</v>
      </c>
      <c r="BQ26" s="1281">
        <v>4190071</v>
      </c>
      <c r="BR26" s="1068" t="s">
        <v>1559</v>
      </c>
      <c r="BS26" s="1429"/>
      <c r="BV26" s="1070"/>
      <c r="BW26" s="1070"/>
    </row>
    <row customHeight="1" ht="11.25">
      <c r="A27" s="1074" t="s">
        <v>1560</v>
      </c>
      <c r="B27" s="1075">
        <v>2025</v>
      </c>
      <c r="J27" s="176" t="s">
        <v>687</v>
      </c>
      <c r="AX27" s="1120" t="s">
        <v>1561</v>
      </c>
      <c r="BB27" s="1120" t="s">
        <v>1562</v>
      </c>
      <c r="BC27" s="1120" t="s">
        <v>1545</v>
      </c>
      <c r="BE27" s="1120">
        <v>2025</v>
      </c>
      <c r="BH27" s="1070" t="s">
        <v>22</v>
      </c>
      <c r="BJ27" s="1068" t="s">
        <v>1447</v>
      </c>
      <c r="BL27" s="1068" t="s">
        <v>1447</v>
      </c>
      <c r="BN27" s="1070" t="s">
        <v>22</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22</v>
      </c>
      <c r="BJ28" s="1068" t="s">
        <v>1454</v>
      </c>
      <c r="BL28" s="1068" t="s">
        <v>1454</v>
      </c>
      <c r="BN28" s="1070" t="s">
        <v>22</v>
      </c>
      <c r="BQ28" s="1281">
        <v>4190073</v>
      </c>
      <c r="BR28" s="1068" t="s">
        <v>1570</v>
      </c>
      <c r="BS28" s="1429"/>
      <c r="BV28" s="1070"/>
      <c r="BW28" s="1070"/>
    </row>
    <row customHeight="1" ht="11.25">
      <c r="A29" s="1074" t="s">
        <v>1571</v>
      </c>
      <c r="D29" s="1104" t="s">
        <v>1572</v>
      </c>
      <c r="E29" s="1105" t="str">
        <f>IF(TEMPLATE_GROUP="","",INDEX(StartDateList,MATCH(TEMPLATE_GROUP,CodeTemplateList,0),1))</f>
        <v>01.01.2025</v>
      </c>
      <c r="F29" s="1105" t="str">
        <f>IF(TEMPLATE_GROUP="","",INDEX(EndDateList,MATCH(TEMPLATE_GROUP,CodeTemplateList,0),1))</f>
        <v>31.12.2025</v>
      </c>
      <c r="H29" s="1106" t="s">
        <v>1573</v>
      </c>
      <c r="AX29" s="1120" t="s">
        <v>1574</v>
      </c>
      <c r="AZ29" s="1120" t="s">
        <v>1219</v>
      </c>
      <c r="BB29" s="1120" t="s">
        <v>1422</v>
      </c>
      <c r="BC29" s="1091"/>
      <c r="BE29" s="1120">
        <v>2027</v>
      </c>
      <c r="BJ29" s="1068" t="s">
        <v>1462</v>
      </c>
      <c r="BL29" s="1068" t="s">
        <v>1462</v>
      </c>
    </row>
    <row customHeight="1" ht="11.25">
      <c r="A30" s="1074" t="s">
        <v>1575</v>
      </c>
      <c r="D30" s="1107"/>
      <c r="E30" s="1108"/>
      <c r="F30" s="1108"/>
      <c r="AX30" s="1120" t="s">
        <v>1576</v>
      </c>
      <c r="AZ30" s="1120" t="s">
        <v>1247</v>
      </c>
      <c r="BE30" s="1120">
        <v>2028</v>
      </c>
      <c r="BJ30" s="1068" t="s">
        <v>1577</v>
      </c>
      <c r="BL30" s="1068" t="s">
        <v>1577</v>
      </c>
    </row>
    <row customHeight="1" ht="12.75">
      <c r="A31" s="1074" t="s">
        <v>1578</v>
      </c>
      <c r="D31" s="1101"/>
      <c r="E31" s="1102"/>
      <c r="F31" s="1102"/>
      <c r="H31" s="1109"/>
      <c r="AX31" s="1120" t="s">
        <v>1579</v>
      </c>
      <c r="AZ31" s="1120" t="s">
        <v>1580</v>
      </c>
      <c r="BE31" s="1120">
        <v>2029</v>
      </c>
      <c r="BJ31" s="1068" t="s">
        <v>1581</v>
      </c>
      <c r="BL31" s="1068" t="s">
        <v>1581</v>
      </c>
    </row>
    <row customHeight="1" ht="11.25">
      <c r="A32" s="1074" t="s">
        <v>1582</v>
      </c>
      <c r="D32" s="1104" t="s">
        <v>1583</v>
      </c>
      <c r="E32" s="1105" t="str">
        <f>IF(TEMPLATE_GROUP="","",INDEX(StartDateList,MATCH(TEMPLATE_GROUP,CodeTemplateList,0),1))</f>
        <v>01.01.2025</v>
      </c>
      <c r="F32" s="1105" t="str">
        <f>IF(TEMPLATE_GROUP="","",INDEX(EndDateList,MATCH(TEMPLATE_GROUP,CodeTemplateList,0),1))</f>
        <v>31.12.2025</v>
      </c>
      <c r="H32" s="1110" t="s">
        <v>1584</v>
      </c>
      <c r="O32" s="1074" t="s">
        <v>1217</v>
      </c>
      <c r="AX32" s="1120" t="s">
        <v>1585</v>
      </c>
      <c r="AZ32" s="1120" t="s">
        <v>1315</v>
      </c>
      <c r="BE32" s="1120">
        <v>2030</v>
      </c>
      <c r="BJ32" s="1068" t="s">
        <v>1470</v>
      </c>
      <c r="BL32" s="1068" t="s">
        <v>1470</v>
      </c>
    </row>
    <row customHeight="1" ht="11.25">
      <c r="A33" s="1074" t="s">
        <v>1586</v>
      </c>
      <c r="O33" s="1074" t="s">
        <v>1244</v>
      </c>
      <c r="AX33" s="1120" t="s">
        <v>1587</v>
      </c>
      <c r="AZ33" s="1120" t="s">
        <v>1218</v>
      </c>
      <c r="BE33" s="1120">
        <v>2031</v>
      </c>
      <c r="BJ33" s="1068" t="s">
        <v>1477</v>
      </c>
      <c r="BL33" s="1068" t="s">
        <v>1477</v>
      </c>
    </row>
    <row customHeight="1" ht="11.25">
      <c r="A34" s="1074" t="s">
        <v>1588</v>
      </c>
      <c r="O34" s="1074" t="s">
        <v>1280</v>
      </c>
      <c r="AX34" s="1120" t="s">
        <v>1589</v>
      </c>
      <c r="BE34" s="1120">
        <v>2032</v>
      </c>
      <c r="BJ34" s="1068" t="s">
        <v>1488</v>
      </c>
      <c r="BL34" s="1068" t="s">
        <v>1488</v>
      </c>
    </row>
    <row customHeight="1" ht="11.25">
      <c r="A35" s="1074" t="s">
        <v>1590</v>
      </c>
      <c r="O35" s="1074" t="s">
        <v>1313</v>
      </c>
      <c r="AX35" s="1120" t="s">
        <v>1591</v>
      </c>
      <c r="AZ35" s="1067" t="s">
        <v>1592</v>
      </c>
      <c r="BE35" s="1120">
        <v>2033</v>
      </c>
      <c r="BL35" s="1068" t="s">
        <v>1593</v>
      </c>
    </row>
    <row customHeight="1" ht="11.25">
      <c r="A36" s="1870" t="s">
        <v>1594</v>
      </c>
      <c r="D36" s="1111" t="s">
        <v>1595</v>
      </c>
      <c r="E36" s="1112" t="s">
        <v>852</v>
      </c>
      <c r="F36" s="1113" t="str">
        <f>INDEX(E37:E41,MATCH(TEMPLATE_SPHERE,F37:F41,0))</f>
        <v>холодного водоснабжения</v>
      </c>
      <c r="G36" s="1113" t="str">
        <f>INDEX(G37:G41,MATCH(TEMPLATE_SPHERE,F37:F41,0))</f>
        <v>холодное водоснабжение</v>
      </c>
      <c r="O36" s="1074" t="s">
        <v>1338</v>
      </c>
      <c r="AX36" s="1120" t="s">
        <v>1596</v>
      </c>
      <c r="AZ36" s="1120" t="s">
        <v>1218</v>
      </c>
      <c r="BE36" s="1120">
        <v>2034</v>
      </c>
      <c r="BL36" s="1068" t="s">
        <v>1597</v>
      </c>
    </row>
    <row customHeight="1" ht="11.25">
      <c r="A37" s="1074" t="s">
        <v>1598</v>
      </c>
      <c r="E37" s="407" t="s">
        <v>1599</v>
      </c>
      <c r="F37" s="1114" t="s">
        <v>806</v>
      </c>
      <c r="G37" s="407" t="s">
        <v>1600</v>
      </c>
      <c r="O37" s="1074" t="s">
        <v>1357</v>
      </c>
      <c r="AX37" s="1120" t="s">
        <v>1601</v>
      </c>
      <c r="AZ37" s="1120" t="s">
        <v>1246</v>
      </c>
      <c r="BE37" s="1120">
        <v>2035</v>
      </c>
    </row>
    <row customHeight="1" ht="11.25">
      <c r="A38" s="1074" t="s">
        <v>1602</v>
      </c>
      <c r="E38" s="407" t="s">
        <v>1603</v>
      </c>
      <c r="F38" s="1115" t="s">
        <v>852</v>
      </c>
      <c r="G38" s="407" t="s">
        <v>1604</v>
      </c>
      <c r="O38" s="1074" t="s">
        <v>1374</v>
      </c>
      <c r="AX38" s="1120" t="s">
        <v>1605</v>
      </c>
      <c r="AZ38" s="1120" t="s">
        <v>1281</v>
      </c>
      <c r="BE38" s="1120">
        <v>2036</v>
      </c>
      <c r="BH38" s="1067" t="s">
        <v>1606</v>
      </c>
      <c r="BJ38" s="1067" t="s">
        <v>1607</v>
      </c>
      <c r="BL38" s="1067" t="s">
        <v>1608</v>
      </c>
      <c r="BN38" s="1067" t="s">
        <v>1609</v>
      </c>
    </row>
    <row customHeight="1" ht="11.25">
      <c r="A39" s="1074" t="s">
        <v>1610</v>
      </c>
      <c r="E39" s="407" t="s">
        <v>1611</v>
      </c>
      <c r="F39" s="1115" t="s">
        <v>905</v>
      </c>
      <c r="G39" s="407" t="s">
        <v>1612</v>
      </c>
      <c r="O39" s="1074" t="s">
        <v>1390</v>
      </c>
      <c r="AX39" s="1120" t="s">
        <v>1613</v>
      </c>
      <c r="AZ39" s="1120" t="s">
        <v>1314</v>
      </c>
      <c r="BE39" s="1120">
        <v>2037</v>
      </c>
      <c r="BH39" s="1068" t="s">
        <v>1614</v>
      </c>
      <c r="BJ39" s="1217" t="s">
        <v>1614</v>
      </c>
      <c r="BL39" s="1217" t="s">
        <v>1614</v>
      </c>
      <c r="BN39" s="1068" t="s">
        <v>1615</v>
      </c>
    </row>
    <row customHeight="1" ht="11.25">
      <c r="A40" s="1074" t="s">
        <v>16</v>
      </c>
      <c r="E40" s="407" t="s">
        <v>1616</v>
      </c>
      <c r="F40" s="1115" t="s">
        <v>892</v>
      </c>
      <c r="G40" s="407" t="s">
        <v>1617</v>
      </c>
      <c r="O40" s="1074" t="s">
        <v>1406</v>
      </c>
      <c r="AX40" s="1120" t="s">
        <v>1618</v>
      </c>
      <c r="BE40" s="1120">
        <v>2038</v>
      </c>
      <c r="BH40" s="1068" t="s">
        <v>1619</v>
      </c>
      <c r="BJ40" s="1217" t="s">
        <v>1025</v>
      </c>
      <c r="BL40" s="1217" t="s">
        <v>1025</v>
      </c>
      <c r="BN40" s="1068" t="s">
        <v>1059</v>
      </c>
    </row>
    <row customHeight="1" ht="11.25">
      <c r="A41" s="1074" t="s">
        <v>1620</v>
      </c>
      <c r="E41" s="407" t="s">
        <v>1621</v>
      </c>
      <c r="F41" s="1115" t="s">
        <v>1622</v>
      </c>
      <c r="G41" s="407" t="s">
        <v>1621</v>
      </c>
      <c r="O41" s="1074" t="s">
        <v>1422</v>
      </c>
      <c r="AX41" s="1120" t="s">
        <v>1623</v>
      </c>
      <c r="AZ41" s="1067" t="s">
        <v>1624</v>
      </c>
      <c r="BE41" s="1120">
        <v>2039</v>
      </c>
      <c r="BH41" s="1068" t="s">
        <v>1625</v>
      </c>
      <c r="BJ41" s="1217" t="s">
        <v>1021</v>
      </c>
      <c r="BL41" s="1217" t="s">
        <v>1021</v>
      </c>
      <c r="BN41" s="1068" t="s">
        <v>1046</v>
      </c>
    </row>
    <row customHeight="1" ht="11.25">
      <c r="A42" s="1074" t="s">
        <v>1626</v>
      </c>
      <c r="AX42" s="1120" t="s">
        <v>1627</v>
      </c>
      <c r="AZ42" s="1120" t="s">
        <v>1217</v>
      </c>
      <c r="BE42" s="1120">
        <v>2040</v>
      </c>
      <c r="BH42" s="1068" t="s">
        <v>1043</v>
      </c>
      <c r="BJ42" s="1217" t="s">
        <v>1023</v>
      </c>
      <c r="BL42" s="1217" t="s">
        <v>1023</v>
      </c>
      <c r="BN42" s="1068" t="s">
        <v>1628</v>
      </c>
    </row>
    <row customHeight="1" ht="11.25">
      <c r="A43" s="1074" t="s">
        <v>1629</v>
      </c>
      <c r="AX43" s="1120" t="s">
        <v>1630</v>
      </c>
      <c r="AZ43" s="1120" t="s">
        <v>1244</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1280</v>
      </c>
      <c r="BE44" s="1120">
        <v>2042</v>
      </c>
      <c r="BH44" s="1068" t="s">
        <v>1638</v>
      </c>
      <c r="BJ44" s="1217" t="s">
        <v>1043</v>
      </c>
      <c r="BL44" s="1217" t="s">
        <v>1043</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1646</v>
      </c>
      <c r="AZ45" s="1120" t="s">
        <v>1313</v>
      </c>
      <c r="BE45" s="1120">
        <v>2043</v>
      </c>
      <c r="BH45" s="1068" t="s">
        <v>1647</v>
      </c>
      <c r="BJ45" s="1217" t="s">
        <v>1037</v>
      </c>
      <c r="BL45" s="1217" t="s">
        <v>1037</v>
      </c>
      <c r="BN45" s="1068" t="s">
        <v>1648</v>
      </c>
    </row>
    <row customHeight="1" ht="11.25">
      <c r="A46" s="1074" t="s">
        <v>1649</v>
      </c>
      <c r="E46" s="407" t="s">
        <v>27</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1651</v>
      </c>
      <c r="AZ46" s="1120" t="s">
        <v>1338</v>
      </c>
      <c r="BE46" s="1120">
        <v>2044</v>
      </c>
      <c r="BH46" s="1068" t="s">
        <v>1046</v>
      </c>
      <c r="BJ46" s="1217" t="s">
        <v>1027</v>
      </c>
      <c r="BL46" s="1217" t="s">
        <v>1027</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1655</v>
      </c>
      <c r="AZ47" s="1120" t="s">
        <v>1357</v>
      </c>
      <c r="BE47" s="1120">
        <v>2045</v>
      </c>
      <c r="BH47" s="1068" t="s">
        <v>1628</v>
      </c>
      <c r="BJ47" s="1217" t="s">
        <v>1029</v>
      </c>
      <c r="BL47" s="1217" t="s">
        <v>1029</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0</v>
      </c>
      <c r="J48" s="1745" t="s">
        <v>1660</v>
      </c>
      <c r="K48" s="1746"/>
      <c r="AX48" s="1120" t="s">
        <v>1661</v>
      </c>
      <c r="AZ48" s="1120" t="s">
        <v>1374</v>
      </c>
      <c r="BE48" s="1120">
        <v>2046</v>
      </c>
      <c r="BH48" s="1068" t="s">
        <v>1632</v>
      </c>
      <c r="BJ48" s="1217" t="s">
        <v>1031</v>
      </c>
      <c r="BL48" s="1217" t="s">
        <v>1031</v>
      </c>
      <c r="BN48" s="1068" t="s">
        <v>1662</v>
      </c>
    </row>
    <row customHeight="1" ht="11.25">
      <c r="A49" s="1074" t="s">
        <v>1663</v>
      </c>
      <c r="E49" s="407" t="s">
        <v>1664</v>
      </c>
      <c r="F49" s="1115" t="s">
        <v>1642</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1665</v>
      </c>
      <c r="AZ49" s="1120" t="s">
        <v>1390</v>
      </c>
      <c r="BE49" s="1120">
        <v>2047</v>
      </c>
      <c r="BH49" s="1068" t="s">
        <v>1047</v>
      </c>
      <c r="BJ49" s="1217" t="s">
        <v>1033</v>
      </c>
      <c r="BL49" s="1217" t="s">
        <v>1033</v>
      </c>
    </row>
    <row customHeight="1" ht="11.25">
      <c r="A50" s="1074" t="s">
        <v>1666</v>
      </c>
      <c r="E50" s="407" t="s">
        <v>1667</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1668</v>
      </c>
      <c r="AZ50" s="1120" t="s">
        <v>1406</v>
      </c>
      <c r="BE50" s="1120">
        <v>2048</v>
      </c>
      <c r="BH50" s="1068" t="s">
        <v>1639</v>
      </c>
      <c r="BJ50" s="1217" t="s">
        <v>1035</v>
      </c>
      <c r="BL50" s="1217" t="s">
        <v>1035</v>
      </c>
    </row>
    <row customHeight="1" ht="11.25">
      <c r="A51" s="1074" t="s">
        <v>1669</v>
      </c>
      <c r="E51" s="407" t="s">
        <v>1670</v>
      </c>
      <c r="F51" s="1115" t="s">
        <v>1671</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1422</v>
      </c>
      <c r="BE51" s="1120">
        <v>2049</v>
      </c>
      <c r="BH51" s="1068" t="s">
        <v>1648</v>
      </c>
      <c r="BJ51" s="1217" t="s">
        <v>1673</v>
      </c>
      <c r="BL51" s="1217" t="s">
        <v>1673</v>
      </c>
    </row>
    <row customHeight="1" ht="11.25">
      <c r="A52" s="1074" t="s">
        <v>1674</v>
      </c>
      <c r="E52" s="407" t="s">
        <v>1675</v>
      </c>
      <c r="F52" s="1115" t="s">
        <v>1676</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1677</v>
      </c>
      <c r="AZ52" s="1120" t="s">
        <v>1218</v>
      </c>
      <c r="BE52" s="1120">
        <v>2050</v>
      </c>
      <c r="BH52" s="1068" t="s">
        <v>1652</v>
      </c>
      <c r="BJ52" s="1217" t="s">
        <v>1046</v>
      </c>
      <c r="BL52" s="1217" t="s">
        <v>1046</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1680</v>
      </c>
      <c r="K53" s="1746"/>
      <c r="AX53" s="1120" t="s">
        <v>1681</v>
      </c>
      <c r="BE53" s="1120">
        <v>2051</v>
      </c>
      <c r="BH53" s="1068" t="s">
        <v>1656</v>
      </c>
      <c r="BJ53" s="1217" t="s">
        <v>1628</v>
      </c>
      <c r="BL53" s="1217" t="s">
        <v>1628</v>
      </c>
    </row>
    <row customHeight="1" ht="11.25">
      <c r="A54" s="1074" t="s">
        <v>1682</v>
      </c>
      <c r="AX54" s="1120" t="s">
        <v>1683</v>
      </c>
      <c r="AZ54" s="1067" t="s">
        <v>1684</v>
      </c>
      <c r="BE54" s="1120">
        <v>2052</v>
      </c>
      <c r="BH54" s="1068" t="s">
        <v>1662</v>
      </c>
      <c r="BJ54" s="1217" t="s">
        <v>1632</v>
      </c>
      <c r="BL54" s="1217" t="s">
        <v>1632</v>
      </c>
    </row>
    <row customHeight="1" ht="11.25">
      <c r="A55" s="1074" t="s">
        <v>1685</v>
      </c>
      <c r="AX55" s="1120" t="s">
        <v>1686</v>
      </c>
      <c r="AZ55" s="1120" t="s">
        <v>1220</v>
      </c>
      <c r="BE55" s="1120">
        <v>2053</v>
      </c>
      <c r="BH55" s="1070" t="s">
        <v>22</v>
      </c>
      <c r="BJ55" s="1217" t="s">
        <v>1047</v>
      </c>
      <c r="BL55" s="1217" t="s">
        <v>1047</v>
      </c>
    </row>
    <row customHeight="1" ht="11.25">
      <c r="A56" s="1074" t="s">
        <v>1687</v>
      </c>
      <c r="D56" s="1118" t="s">
        <v>1688</v>
      </c>
      <c r="E56" s="1095" t="s">
        <v>110</v>
      </c>
      <c r="F56" s="1074" t="s">
        <v>1689</v>
      </c>
      <c r="AX56" s="1120" t="s">
        <v>1690</v>
      </c>
      <c r="AZ56" s="1120" t="s">
        <v>1248</v>
      </c>
      <c r="BE56" s="1120">
        <v>2054</v>
      </c>
      <c r="BH56" s="1070" t="s">
        <v>22</v>
      </c>
      <c r="BJ56" s="1217" t="s">
        <v>1639</v>
      </c>
      <c r="BL56" s="1217" t="s">
        <v>1639</v>
      </c>
    </row>
    <row customHeight="1" ht="11.25">
      <c r="A57" s="1074" t="s">
        <v>1691</v>
      </c>
      <c r="D57" s="1118" t="s">
        <v>1692</v>
      </c>
      <c r="E57" s="1095" t="s">
        <v>110</v>
      </c>
      <c r="F57" s="1074" t="s">
        <v>1689</v>
      </c>
      <c r="AX57" s="1120" t="s">
        <v>1693</v>
      </c>
      <c r="AZ57" s="1120" t="s">
        <v>1283</v>
      </c>
      <c r="BE57" s="1120">
        <v>2055</v>
      </c>
      <c r="BJ57" s="1217" t="s">
        <v>1648</v>
      </c>
      <c r="BL57" s="1217" t="s">
        <v>1648</v>
      </c>
    </row>
    <row customHeight="1" ht="11.25">
      <c r="A58" s="1074" t="s">
        <v>1694</v>
      </c>
      <c r="D58" s="1118" t="s">
        <v>1695</v>
      </c>
      <c r="E58" s="1095" t="s">
        <v>110</v>
      </c>
      <c r="F58" s="1074" t="s">
        <v>1689</v>
      </c>
      <c r="AX58" s="1120" t="s">
        <v>1696</v>
      </c>
      <c r="BE58" s="1120">
        <v>2056</v>
      </c>
      <c r="BJ58" s="1217" t="s">
        <v>1652</v>
      </c>
      <c r="BL58" s="1217" t="s">
        <v>1652</v>
      </c>
    </row>
    <row customHeight="1" ht="11.25">
      <c r="A59" s="1074" t="s">
        <v>1697</v>
      </c>
      <c r="D59" s="1118" t="s">
        <v>131</v>
      </c>
      <c r="E59" s="1095" t="s">
        <v>1585</v>
      </c>
      <c r="F59" s="1074" t="s">
        <v>1698</v>
      </c>
      <c r="AX59" s="1120" t="s">
        <v>1699</v>
      </c>
      <c r="AZ59" s="1067" t="s">
        <v>1700</v>
      </c>
      <c r="BE59" s="1120">
        <v>2057</v>
      </c>
      <c r="BJ59" s="1217" t="s">
        <v>1656</v>
      </c>
      <c r="BL59" s="1217" t="s">
        <v>1656</v>
      </c>
    </row>
    <row customHeight="1" ht="11.25">
      <c r="A60" s="1074" t="s">
        <v>1701</v>
      </c>
      <c r="D60" s="1118" t="s">
        <v>1702</v>
      </c>
      <c r="E60" s="1095" t="s">
        <v>1585</v>
      </c>
      <c r="F60" s="1074" t="s">
        <v>1698</v>
      </c>
      <c r="AX60" s="1120" t="s">
        <v>1703</v>
      </c>
      <c r="AZ60" s="1120" t="s">
        <v>1221</v>
      </c>
      <c r="BE60" s="1120">
        <v>2058</v>
      </c>
      <c r="BJ60" s="1217" t="s">
        <v>1662</v>
      </c>
      <c r="BL60" s="1217" t="s">
        <v>1662</v>
      </c>
    </row>
    <row customHeight="1" ht="11.25">
      <c r="A61" s="1074" t="s">
        <v>1704</v>
      </c>
      <c r="D61" s="1118" t="s">
        <v>1705</v>
      </c>
      <c r="E61" s="1095" t="s">
        <v>1585</v>
      </c>
      <c r="F61" s="1074" t="s">
        <v>1698</v>
      </c>
      <c r="AX61" s="1120" t="s">
        <v>1706</v>
      </c>
      <c r="AZ61" s="1120" t="s">
        <v>1249</v>
      </c>
      <c r="BE61" s="1120">
        <v>2059</v>
      </c>
      <c r="BL61" s="1217" t="s">
        <v>1039</v>
      </c>
    </row>
    <row customHeight="1" ht="11.25">
      <c r="A62" s="1074" t="s">
        <v>1707</v>
      </c>
      <c r="D62" s="1118" t="s">
        <v>130</v>
      </c>
      <c r="E62" s="1095">
        <v>30</v>
      </c>
      <c r="F62" s="1074" t="s">
        <v>1698</v>
      </c>
      <c r="AZ62" s="1120" t="s">
        <v>1284</v>
      </c>
      <c r="BE62" s="1120">
        <v>2060</v>
      </c>
      <c r="BL62" s="1217" t="s">
        <v>1041</v>
      </c>
    </row>
    <row customHeight="1" ht="11.25">
      <c r="A63" s="1074" t="s">
        <v>1708</v>
      </c>
      <c r="D63" s="1118" t="s">
        <v>1709</v>
      </c>
      <c r="E63" s="1095">
        <v>30</v>
      </c>
      <c r="F63" s="1074" t="s">
        <v>1698</v>
      </c>
      <c r="AZ63" s="1120" t="s">
        <v>1316</v>
      </c>
      <c r="BE63" s="1120">
        <v>2061</v>
      </c>
    </row>
    <row customHeight="1" ht="11.25">
      <c r="A64" s="1074" t="s">
        <v>1710</v>
      </c>
      <c r="D64" s="1118" t="s">
        <v>1711</v>
      </c>
      <c r="E64" s="1095">
        <v>30</v>
      </c>
      <c r="F64" s="1074" t="s">
        <v>1698</v>
      </c>
      <c r="AZ64" s="1120" t="s">
        <v>1339</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1222</v>
      </c>
      <c r="BE67" s="1120">
        <v>2065</v>
      </c>
    </row>
    <row customHeight="1" ht="11.25">
      <c r="A68" s="1074" t="s">
        <v>1716</v>
      </c>
      <c r="AZ68" s="1120" t="s">
        <v>1250</v>
      </c>
      <c r="BE68" s="1120">
        <v>2066</v>
      </c>
      <c r="BH68" s="1067" t="s">
        <v>1717</v>
      </c>
      <c r="BJ68" s="1067" t="s">
        <v>1718</v>
      </c>
      <c r="BL68" s="1067" t="s">
        <v>1719</v>
      </c>
      <c r="BN68" s="1067" t="s">
        <v>1720</v>
      </c>
    </row>
    <row customHeight="1" ht="11.25">
      <c r="A69" s="1074" t="s">
        <v>1721</v>
      </c>
      <c r="AZ69" s="1120" t="s">
        <v>1285</v>
      </c>
      <c r="BE69" s="1120">
        <v>2067</v>
      </c>
      <c r="BH69" s="1068" t="s">
        <v>1722</v>
      </c>
      <c r="BI69" s="1117" t="s">
        <v>108</v>
      </c>
      <c r="BJ69" s="1068" t="s">
        <v>1723</v>
      </c>
      <c r="BK69" s="1117" t="s">
        <v>108</v>
      </c>
      <c r="BL69" s="1068" t="s">
        <v>1724</v>
      </c>
      <c r="BM69" s="1070" t="s">
        <v>108</v>
      </c>
      <c r="BN69" s="1068" t="s">
        <v>1725</v>
      </c>
    </row>
    <row customHeight="1" ht="11.25">
      <c r="A70" s="1074" t="s">
        <v>1726</v>
      </c>
      <c r="AZ70" s="1120" t="s">
        <v>1317</v>
      </c>
      <c r="BE70" s="1120">
        <v>2068</v>
      </c>
      <c r="BH70" s="1068" t="s">
        <v>1727</v>
      </c>
      <c r="BJ70" s="1068" t="s">
        <v>1728</v>
      </c>
      <c r="BL70" s="1068" t="s">
        <v>1729</v>
      </c>
      <c r="BN70" s="1068" t="s">
        <v>1730</v>
      </c>
    </row>
    <row customHeight="1" ht="11.25">
      <c r="A71" s="1074" t="s">
        <v>1731</v>
      </c>
      <c r="AZ71" s="1120" t="s">
        <v>1319</v>
      </c>
      <c r="BE71" s="1120">
        <v>2069</v>
      </c>
      <c r="BH71" s="1068" t="s">
        <v>1732</v>
      </c>
      <c r="BI71" s="1117" t="s">
        <v>88</v>
      </c>
      <c r="BJ71" s="1068" t="s">
        <v>1733</v>
      </c>
      <c r="BK71" s="1117" t="s">
        <v>88</v>
      </c>
      <c r="BL71" s="1068" t="s">
        <v>1734</v>
      </c>
      <c r="BM71" s="1070" t="s">
        <v>88</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110</v>
      </c>
      <c r="BJ73" s="1068" t="s">
        <v>1741</v>
      </c>
      <c r="BK73" s="1117" t="s">
        <v>110</v>
      </c>
      <c r="BL73" s="1068" t="s">
        <v>1742</v>
      </c>
      <c r="BM73" s="1070" t="s">
        <v>110</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1231</v>
      </c>
      <c r="BH76" s="1068" t="s">
        <v>1753</v>
      </c>
      <c r="BJ76" s="1068" t="s">
        <v>1754</v>
      </c>
      <c r="BL76" s="1068" t="s">
        <v>1755</v>
      </c>
    </row>
    <row customHeight="1" ht="11.25">
      <c r="A77" s="1074" t="s">
        <v>1756</v>
      </c>
      <c r="AZ77" s="1120" t="s">
        <v>1260</v>
      </c>
    </row>
    <row customHeight="1" ht="11.25">
      <c r="A78" s="1074" t="s">
        <v>1757</v>
      </c>
      <c r="AZ78" s="1120" t="s">
        <v>1292</v>
      </c>
    </row>
    <row customHeight="1" ht="11.25">
      <c r="A79" s="1074" t="s">
        <v>1758</v>
      </c>
      <c r="AZ79" s="1120" t="s">
        <v>1323</v>
      </c>
      <c r="BH79" s="1067" t="s">
        <v>1759</v>
      </c>
      <c r="BJ79" s="1067" t="s">
        <v>1760</v>
      </c>
      <c r="BL79" s="1067" t="s">
        <v>1761</v>
      </c>
    </row>
    <row customHeight="1" ht="11.25">
      <c r="A80" s="1074" t="s">
        <v>1762</v>
      </c>
      <c r="AZ80" s="1120" t="s">
        <v>1344</v>
      </c>
      <c r="BH80" s="1068" t="s">
        <v>1763</v>
      </c>
      <c r="BJ80" s="1068" t="s">
        <v>1764</v>
      </c>
      <c r="BL80" s="1068" t="s">
        <v>1765</v>
      </c>
    </row>
    <row customHeight="1" ht="11.25">
      <c r="A81" s="1074" t="s">
        <v>1766</v>
      </c>
      <c r="AZ81" s="1120" t="s">
        <v>1361</v>
      </c>
      <c r="BH81" s="1068" t="s">
        <v>1767</v>
      </c>
      <c r="BJ81" s="1068" t="s">
        <v>1768</v>
      </c>
      <c r="BL81" s="1068" t="s">
        <v>1769</v>
      </c>
    </row>
    <row customHeight="1" ht="11.25">
      <c r="A82" s="1074" t="s">
        <v>1770</v>
      </c>
      <c r="AZ82" s="1120" t="s">
        <v>1376</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1017</v>
      </c>
    </row>
    <row customHeight="1" ht="11.25">
      <c r="A91" s="1074" t="s">
        <v>1799</v>
      </c>
      <c r="AZ91" s="1120" t="s">
        <v>1053</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569</v>
      </c>
      <c r="BH108" s="1068" t="s">
        <v>1852</v>
      </c>
      <c r="BJ108" s="1068" t="s">
        <v>1853</v>
      </c>
      <c r="BL108" s="1068" t="s">
        <v>1507</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1218</v>
      </c>
    </row>
    <row customHeight="1" ht="11.25">
      <c r="AZ116" s="1901" t="s">
        <v>1841</v>
      </c>
      <c r="BA116" s="1902" t="s">
        <v>1842</v>
      </c>
      <c r="BH116" s="1068" t="s">
        <v>1246</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4C582-91AF-43FB-88A9-DE1DA986758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Ненецкий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86</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ИМУП «ПОСЖИЛКОМСЕРВИС»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1858</v>
      </c>
      <c r="F13" s="1521" t="s">
        <v>304</v>
      </c>
      <c r="G13" s="474"/>
      <c r="H13" s="1533"/>
      <c r="J13" s="455">
        <v>19</v>
      </c>
    </row>
    <row customHeight="1" ht="19.95">
      <c r="A14" s="502"/>
      <c r="B14" s="502"/>
      <c r="C14" s="457"/>
      <c r="D14" s="1523" t="s">
        <v>707</v>
      </c>
      <c r="E14" s="1524" t="s">
        <v>1859</v>
      </c>
      <c r="F14" s="1526"/>
      <c r="G14" s="1525" t="s">
        <v>1860</v>
      </c>
      <c r="H14" s="1533"/>
      <c r="J14" s="455">
        <v>19</v>
      </c>
    </row>
    <row customHeight="1" ht="19.95">
      <c r="A15" s="502"/>
      <c r="B15" s="502"/>
      <c r="C15" s="457"/>
      <c r="D15" s="1523" t="s">
        <v>305</v>
      </c>
      <c r="E15" s="1524" t="s">
        <v>1861</v>
      </c>
      <c r="F15" s="1526"/>
      <c r="G15" s="1525" t="s">
        <v>1862</v>
      </c>
      <c r="H15" s="1533"/>
      <c r="J15" s="455">
        <v>19</v>
      </c>
    </row>
    <row customHeight="1" ht="24">
      <c r="A16" s="502"/>
      <c r="B16" s="502"/>
      <c r="C16" s="457"/>
      <c r="D16" s="1523" t="s">
        <v>308</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89</v>
      </c>
      <c r="E18" s="1527" t="s">
        <v>1867</v>
      </c>
      <c r="F18" s="1526"/>
      <c r="G18" s="474" t="s">
        <v>1866</v>
      </c>
      <c r="H18" s="1533"/>
      <c r="I18" s="852"/>
      <c r="J18" s="455">
        <v>46</v>
      </c>
    </row>
    <row customHeight="1" ht="23.25">
      <c r="A19" s="502"/>
      <c r="B19" s="502"/>
      <c r="C19" s="457"/>
      <c r="D19" s="1520" t="s">
        <v>110</v>
      </c>
      <c r="E19" s="1527" t="s">
        <v>1868</v>
      </c>
      <c r="F19" s="1521" t="s">
        <v>304</v>
      </c>
      <c r="G19" s="2471" t="s">
        <v>1869</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90</v>
      </c>
      <c r="E22" s="474" t="s">
        <v>1870</v>
      </c>
      <c r="F22" s="1526"/>
      <c r="G22" s="474" t="s">
        <v>1871</v>
      </c>
      <c r="H22" s="1532"/>
      <c r="J22" s="501">
        <v>25</v>
      </c>
    </row>
    <row s="501" customFormat="1" customHeight="1" ht="19.95">
      <c r="A23" s="502"/>
      <c r="B23" s="502"/>
      <c r="C23" s="502"/>
      <c r="D23" s="1520" t="s">
        <v>91</v>
      </c>
      <c r="E23" s="1527" t="s">
        <v>1872</v>
      </c>
      <c r="F23" s="1531"/>
      <c r="G23" s="474" t="s">
        <v>1873</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ABAFB-CA5A-E928-7701-2635E48CAFA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47</v>
      </c>
      <c r="H1" s="1631" t="s">
        <v>49</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86</v>
      </c>
      <c r="F8" s="1540" t="s">
        <v>1874</v>
      </c>
      <c r="G8" s="1540" t="s">
        <v>47</v>
      </c>
      <c r="H8" s="1540" t="s">
        <v>49</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D43A1-A57C-FD59-79A5-E0F9F7FEB1C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ИМУП «ПОСЖИЛКОМСЕРВИС»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ИМУП «ПОСЖИЛКОМСЕРВИС»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8C1D4-286C-DE03-9F8E-CA5B3D9A16A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ИМУП «ПОСЖИЛКОМСЕРВИС»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86</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ИМУП «ПОСЖИЛКОМСЕРВИС»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02577-3234-23D9-7136-62100CC906D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Ненецкий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86</v>
      </c>
      <c r="F11" s="2492" t="s">
        <v>302</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Ненецкий автономный округ</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0CB12-A51F-DE03-0E6F-76AC814EB8D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86</v>
      </c>
      <c r="E9" s="2209" t="s">
        <v>1892</v>
      </c>
      <c r="F9" s="2209"/>
      <c r="G9" s="2209"/>
      <c r="H9" s="2209"/>
      <c r="I9" s="2209"/>
      <c r="M9" s="121">
        <v>28</v>
      </c>
    </row>
    <row customHeight="1" ht="24">
      <c r="D10" s="2209"/>
      <c r="E10" s="127" t="s">
        <v>1893</v>
      </c>
      <c r="F10" s="127" t="s">
        <v>1894</v>
      </c>
      <c r="G10" s="127" t="s">
        <v>1895</v>
      </c>
      <c r="H10" s="127" t="s">
        <v>388</v>
      </c>
      <c r="I10" s="2209"/>
      <c r="M10" s="121">
        <v>23</v>
      </c>
    </row>
    <row customHeight="1" ht="12" hidden="1">
      <c r="D11" s="87" t="s">
        <v>108</v>
      </c>
      <c r="E11" s="87" t="s">
        <v>89</v>
      </c>
      <c r="F11" s="87" t="s">
        <v>110</v>
      </c>
      <c r="G11" s="87" t="s">
        <v>90</v>
      </c>
      <c r="H11" s="87" t="s">
        <v>91</v>
      </c>
      <c r="I11" s="87" t="s">
        <v>111</v>
      </c>
      <c r="M11" s="121">
        <v>0</v>
      </c>
    </row>
    <row s="1823" customFormat="1" customHeight="1" ht="26.25">
      <c r="A12" s="145" t="s">
        <v>88</v>
      </c>
      <c r="B12" s="125" t="s">
        <v>22</v>
      </c>
      <c r="C12" s="126"/>
      <c r="D12" s="128" t="s">
        <v>108</v>
      </c>
      <c r="E12" s="381"/>
      <c r="F12" s="381"/>
      <c r="G12" s="1734" t="s">
        <v>22</v>
      </c>
      <c r="H12" s="382"/>
      <c r="I12" s="2169" t="s">
        <v>1896</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D59DC-945B-E398-CAE4-08073096812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86</v>
      </c>
      <c r="E9" s="260" t="s">
        <v>1899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D6587-A79D-BA97-E76C-2A234E79386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86</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1900</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FA9A8-9AE3-60C5-4C96-DE095AABDE9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ИМУП «ПОСЖИЛКОМСЕРВИС»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104</v>
      </c>
      <c r="F8" s="2192" t="s">
        <v>122</v>
      </c>
      <c r="G8" s="2193"/>
      <c r="H8" s="2192" t="s">
        <v>86</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87</v>
      </c>
      <c r="G9" s="2175" t="s">
        <v>128</v>
      </c>
      <c r="H9" s="2194"/>
      <c r="I9" s="2195"/>
      <c r="J9" s="2101"/>
      <c r="K9" s="1559"/>
      <c r="L9" s="2127" t="s">
        <v>286</v>
      </c>
      <c r="M9" s="2101"/>
      <c r="N9" s="2192" t="s">
        <v>86</v>
      </c>
      <c r="O9" s="2193"/>
      <c r="P9" s="2127" t="s">
        <v>129</v>
      </c>
      <c r="Q9" s="1556"/>
      <c r="R9" s="2127" t="s">
        <v>286</v>
      </c>
      <c r="S9" s="2101"/>
      <c r="T9" s="2192" t="s">
        <v>86</v>
      </c>
      <c r="U9" s="2193"/>
      <c r="V9" s="2127" t="s">
        <v>129</v>
      </c>
      <c r="W9" s="1556"/>
      <c r="X9" s="2127" t="s">
        <v>286</v>
      </c>
      <c r="Y9" s="2101"/>
      <c r="Z9" s="2192" t="s">
        <v>86</v>
      </c>
      <c r="AA9" s="2193"/>
      <c r="AB9" s="2127" t="s">
        <v>287</v>
      </c>
      <c r="AC9" s="1556"/>
      <c r="AD9" s="2127" t="s">
        <v>286</v>
      </c>
      <c r="AE9" s="2101"/>
      <c r="AF9" s="2192" t="s">
        <v>86</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B5666-042D-2289-06E2-8C2E6A4B8C2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9EB62-7237-6DE8-C112-F2A5F480ACF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64</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1918</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1919</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1935</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1935</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1935</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108</v>
      </c>
      <c r="G139" s="2575" t="s">
        <v>22</v>
      </c>
      <c r="H139" s="289"/>
      <c r="I139" s="637" t="s">
        <v>108</v>
      </c>
      <c r="J139" s="1807" t="s">
        <v>1938</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108</v>
      </c>
      <c r="N154" s="2504" t="str">
        <f>IF(Z154="","",INDEX(TERRITORY_MR_LIST,MATCH(Z154,TERRITORY_LIST_ID,0)))</f>
        <v/>
      </c>
      <c r="O154" s="2185" t="s">
        <v>64</v>
      </c>
      <c r="P154" s="2108"/>
      <c r="Q154" s="2108" t="s">
        <v>108</v>
      </c>
      <c r="R154" s="2502" t="s">
        <v>22</v>
      </c>
      <c r="S154" s="2107" t="s">
        <v>64</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108</v>
      </c>
      <c r="N160" s="2504" t="str">
        <f>IF(Z160="","",INDEX(TERRITORY_MR_LIST,MATCH(Z160,TERRITORY_LIST_ID,0)))</f>
        <v/>
      </c>
      <c r="O160" s="2185" t="s">
        <v>64</v>
      </c>
      <c r="P160" s="2108"/>
      <c r="Q160" s="2108" t="s">
        <v>108</v>
      </c>
      <c r="R160" s="2502" t="s">
        <v>22</v>
      </c>
      <c r="S160" s="2107" t="s">
        <v>64</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64</v>
      </c>
      <c r="P165" s="2108"/>
      <c r="Q165" s="2108" t="s">
        <v>108</v>
      </c>
      <c r="R165" s="2502" t="s">
        <v>22</v>
      </c>
      <c r="S165" s="2107" t="s">
        <v>64</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64</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108</v>
      </c>
      <c r="N176" s="2504" t="str">
        <f>IF(Z176="","",INDEX(TERRITORY_MR_LIST,MATCH(Z176,TERRITORY_LIST_ID,0)))</f>
        <v/>
      </c>
      <c r="O176" s="2185" t="s">
        <v>64</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108</v>
      </c>
      <c r="N182" s="2504" t="str">
        <f>IF(Z182="","",INDEX(TERRITORY_MR_LIST,MATCH(Z182,TERRITORY_LIST_ID,0)))</f>
        <v/>
      </c>
      <c r="O182" s="2185" t="s">
        <v>64</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64</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108</v>
      </c>
      <c r="P202" s="2517"/>
      <c r="Q202" s="1580"/>
      <c r="R202" s="2185" t="s">
        <v>64</v>
      </c>
      <c r="S202" s="2185" t="s">
        <v>64</v>
      </c>
      <c r="T202" s="1855"/>
      <c r="U202" s="2108" t="s">
        <v>108</v>
      </c>
      <c r="V202" s="2524" t="str">
        <f>IF(AK202="","",INDEX(TERRITORY_MR_LIST,MATCH(AK202,TERRITORY_LIST_ID,0)))</f>
        <v/>
      </c>
      <c r="W202" s="1581"/>
      <c r="X202" s="2185" t="s">
        <v>64</v>
      </c>
      <c r="Y202" s="2185" t="s">
        <v>19</v>
      </c>
      <c r="Z202" s="1564"/>
      <c r="AA202" s="2108" t="s">
        <v>108</v>
      </c>
      <c r="AB202" s="2526"/>
      <c r="AC202" s="1582"/>
      <c r="AD202" s="2185" t="s">
        <v>64</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1F2A9-58DE-A00E-C766-C7C7E5674C7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806</v>
      </c>
      <c r="E1" s="980" t="s">
        <v>852</v>
      </c>
      <c r="F1" s="980" t="s">
        <v>905</v>
      </c>
      <c r="G1" s="980" t="s">
        <v>892</v>
      </c>
      <c r="H1" s="980" t="s">
        <v>1622</v>
      </c>
    </row>
    <row customHeight="1" ht="9">
      <c r="A2" s="983" t="s">
        <v>1949</v>
      </c>
      <c r="B2" s="983"/>
      <c r="C2" s="984" t="str">
        <f>INDEX(TEMPLATE_NUMBER_FORM_LIST,MATCH(TEMPLATE_SPHERE,TEMPLATE_SPHERE_LIST,0))</f>
        <v>10</v>
      </c>
      <c r="D2" s="983" t="s">
        <v>1472</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1951</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1953</v>
      </c>
    </row>
    <row customHeight="1" ht="117">
      <c r="A5" s="846" t="s">
        <v>1954</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1956</v>
      </c>
    </row>
    <row customHeight="1" ht="90">
      <c r="A6" s="846" t="s">
        <v>1957</v>
      </c>
      <c r="B6" s="846" t="s">
        <v>89</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1958</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1959</v>
      </c>
      <c r="E7" s="846" t="s">
        <v>1960</v>
      </c>
      <c r="F7" s="986"/>
      <c r="G7" s="986"/>
      <c r="H7" s="986"/>
    </row>
    <row customHeight="1" ht="108">
      <c r="A8" s="846" t="s">
        <v>1961</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1159</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2008</v>
      </c>
      <c r="B31" s="846"/>
      <c r="C31" s="984" t="str">
        <f>IF(TEMPLATE_SPHERE="HEAT",D31,IF(TEMPLATE_SPHERE="TKO",H31,E31))</f>
        <v>Форма 1. Информация об организации, осуществляющей холодное водоснабжение (общая информация)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2010</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B6AC2A-E611-37BD-8097-901A50A47FF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806</v>
      </c>
      <c r="D2" s="841" t="s">
        <v>852</v>
      </c>
      <c r="E2" s="841" t="s">
        <v>905</v>
      </c>
      <c r="F2" s="841" t="s">
        <v>892</v>
      </c>
      <c r="G2" s="841" t="s">
        <v>1622</v>
      </c>
      <c r="H2" s="843"/>
      <c r="I2" s="843"/>
      <c r="J2" s="843"/>
      <c r="K2" s="843"/>
      <c r="L2" s="843"/>
      <c r="M2" s="843"/>
      <c r="N2" s="843"/>
      <c r="O2" s="841" t="s">
        <v>806</v>
      </c>
      <c r="P2" s="841" t="s">
        <v>852</v>
      </c>
      <c r="Q2" s="841" t="s">
        <v>892</v>
      </c>
      <c r="R2" s="841" t="s">
        <v>905</v>
      </c>
      <c r="S2" s="841" t="s">
        <v>1622</v>
      </c>
      <c r="T2" s="841" t="s">
        <v>806</v>
      </c>
      <c r="U2" s="841" t="s">
        <v>852</v>
      </c>
      <c r="V2" s="841" t="s">
        <v>892</v>
      </c>
      <c r="W2" s="841" t="s">
        <v>905</v>
      </c>
      <c r="X2" s="841" t="s">
        <v>1622</v>
      </c>
      <c r="Y2" s="841"/>
      <c r="Z2" s="841" t="s">
        <v>806</v>
      </c>
      <c r="AA2" s="850" t="s">
        <v>852</v>
      </c>
      <c r="AB2" s="841" t="s">
        <v>892</v>
      </c>
      <c r="AC2" s="841" t="s">
        <v>905</v>
      </c>
      <c r="AD2" s="841" t="s">
        <v>1622</v>
      </c>
    </row>
    <row customHeight="1" ht="162">
      <c r="A3" s="845" t="s">
        <v>27</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1655</v>
      </c>
      <c r="F11" s="2599" t="s">
        <v>2024</v>
      </c>
      <c r="G11" s="2599"/>
      <c r="H11" s="898" t="s">
        <v>2025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2062</v>
      </c>
      <c r="U25" s="846" t="s">
        <v>2062</v>
      </c>
      <c r="V25" s="846" t="s">
        <v>2062</v>
      </c>
      <c r="W25" s="846" t="s">
        <v>2062</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2063</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2064</v>
      </c>
      <c r="V26" s="964" t="s">
        <v>2064</v>
      </c>
      <c r="W26" s="964" t="s">
        <v>2064</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2065</v>
      </c>
      <c r="R27" s="957" t="s">
        <v>719</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2072</v>
      </c>
      <c r="P31" s="957" t="s">
        <v>730</v>
      </c>
      <c r="Q31" s="957" t="s">
        <v>2072</v>
      </c>
      <c r="R31" s="957" t="s">
        <v>730</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732</v>
      </c>
      <c r="Q32" s="957" t="s">
        <v>2075</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740</v>
      </c>
      <c r="Q40" s="957" t="s">
        <v>2098</v>
      </c>
      <c r="R40" s="957" t="s">
        <v>740</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744</v>
      </c>
      <c r="Q43" s="957" t="s">
        <v>2109</v>
      </c>
      <c r="R43" s="957" t="s">
        <v>744</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2141</v>
      </c>
      <c r="U52" s="843" t="s">
        <v>2142</v>
      </c>
      <c r="V52" s="843" t="s">
        <v>2143</v>
      </c>
      <c r="W52" s="843" t="s">
        <v>2144</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89</v>
      </c>
      <c r="Q54" s="957" t="s">
        <v>89</v>
      </c>
      <c r="R54" s="957" t="s">
        <v>89</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2148</v>
      </c>
      <c r="V56" s="843" t="s">
        <v>2148</v>
      </c>
      <c r="W56" s="843" t="s">
        <v>2148</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2150</v>
      </c>
      <c r="V57" s="843" t="s">
        <v>2150</v>
      </c>
      <c r="W57" s="843" t="s">
        <v>2150</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627</v>
      </c>
      <c r="U60" s="843" t="s">
        <v>627</v>
      </c>
      <c r="V60" s="843" t="s">
        <v>627</v>
      </c>
      <c r="W60" s="843" t="s">
        <v>627</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91</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91</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632</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2203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97</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97</v>
      </c>
      <c r="P95" s="957"/>
      <c r="Q95" s="957"/>
      <c r="R95" s="957"/>
      <c r="S95" s="957"/>
      <c r="T95" s="843" t="s">
        <v>2212</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1472</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1484</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1498</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1510</v>
      </c>
      <c r="P99" s="957"/>
      <c r="Q99" s="957"/>
      <c r="R99" s="957"/>
      <c r="S99" s="957"/>
      <c r="T99" s="843" t="s">
        <v>2221</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2222</v>
      </c>
      <c r="P100" s="957"/>
      <c r="Q100" s="957"/>
      <c r="R100" s="957"/>
      <c r="S100" s="957"/>
      <c r="T100" s="843" t="s">
        <v>2223</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2224</v>
      </c>
      <c r="P101" s="957"/>
      <c r="Q101" s="957"/>
      <c r="R101" s="957"/>
      <c r="S101" s="957"/>
      <c r="T101" s="843" t="s">
        <v>2225</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1566</v>
      </c>
      <c r="E148" s="843" t="s">
        <v>1665</v>
      </c>
      <c r="F148" s="843" t="s">
        <v>2227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00C3D-5A13-C29F-9266-63003A1B690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ИМУП «ПОСЖИЛКОМСЕРВИС»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86</v>
      </c>
      <c r="M15" s="2209" t="s">
        <v>426</v>
      </c>
      <c r="N15" s="301"/>
      <c r="O15" s="2274" t="s">
        <v>2231</v>
      </c>
      <c r="P15" s="2275"/>
      <c r="Q15" s="2275"/>
      <c r="R15" s="2275"/>
      <c r="S15" s="2275"/>
      <c r="T15" s="2275"/>
      <c r="U15" s="2276"/>
      <c r="V15" s="2277" t="s">
        <v>428</v>
      </c>
      <c r="W15" s="2280" t="s">
        <v>1149</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E2D23-07BD-688E-AB43-9662188608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4C8CE-CD9D-7FB6-753B-F08545DBDD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783F4-28B6-95C8-E8D6-2D06FD62EA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31DA1-0E4B-2378-43E8-395C58480F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837FD-0D08-C5F7-0888-18E07E10EA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6161A-238D-2B37-9686-6ABE197516D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ИМУП «ПОСЖИЛКОМСЕРВИС»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86</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Ненецкий автономный округ</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2983013920</v>
      </c>
      <c r="G14" s="1012" t="s">
        <v>307</v>
      </c>
      <c r="H14" s="475"/>
      <c r="J14" s="455">
        <v>0</v>
      </c>
    </row>
    <row customHeight="1" ht="22.5" hidden="1">
      <c r="A15" s="457"/>
      <c r="B15" s="502"/>
      <c r="C15" s="457"/>
      <c r="D15" s="1009" t="s">
        <v>308</v>
      </c>
      <c r="E15" s="1010" t="s">
        <v>309</v>
      </c>
      <c r="F15" s="1011" t="str">
        <f>IF(kpp="","",kpp)</f>
        <v>298301001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88</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2D6D1-CA3F-4E8B-79EF-28430BB4D3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B824F-4611-1673-0BC3-108AC9DD8F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BF618-1B5B-7B2A-916F-D52F8AD4960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E4A0C-FB55-6956-060A-2107488504B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27</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1667</v>
      </c>
      <c r="C6" s="753"/>
      <c r="D6" s="764"/>
      <c r="E6" s="836"/>
    </row>
    <row customHeight="1" ht="11.25">
      <c r="A7" s="2627"/>
      <c r="B7" s="766" t="s">
        <v>1675</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D83AE-77FF-87F9-9B08-002B8A7CFC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0AF86-6F99-CB9C-071B-74777FA974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3F9A8-D6A9-6D6F-10BA-EBAB75E90589}"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22</v>
      </c>
      <c r="H2" s="1850" t="s">
        <v>22</v>
      </c>
      <c r="I2" s="1850" t="s">
        <v>806</v>
      </c>
    </row>
    <row customHeight="1" ht="11.25">
      <c r="A3" s="1850" t="s">
        <v>2250</v>
      </c>
      <c r="B3" s="1850" t="s">
        <v>16</v>
      </c>
      <c r="C3" s="1850" t="s">
        <v>2255</v>
      </c>
      <c r="D3" s="1850" t="s">
        <v>2256</v>
      </c>
      <c r="E3" s="1850" t="s">
        <v>2257</v>
      </c>
      <c r="F3" s="1850" t="s">
        <v>50</v>
      </c>
      <c r="G3" s="1850" t="s">
        <v>22</v>
      </c>
      <c r="H3" s="1850" t="s">
        <v>22</v>
      </c>
      <c r="I3" s="1850" t="s">
        <v>806</v>
      </c>
    </row>
    <row customHeight="1" ht="11.25">
      <c r="A4" s="1850" t="s">
        <v>2250</v>
      </c>
      <c r="B4" s="1850" t="s">
        <v>16</v>
      </c>
      <c r="C4" s="1850" t="s">
        <v>2258</v>
      </c>
      <c r="D4" s="1850" t="s">
        <v>2259</v>
      </c>
      <c r="E4" s="1850" t="s">
        <v>2260</v>
      </c>
      <c r="F4" s="1850" t="s">
        <v>50</v>
      </c>
      <c r="G4" s="1850" t="s">
        <v>22</v>
      </c>
      <c r="H4" s="1850" t="s">
        <v>22</v>
      </c>
      <c r="I4" s="1850" t="s">
        <v>806</v>
      </c>
    </row>
    <row customHeight="1" ht="11.25">
      <c r="A5" s="1850" t="s">
        <v>2250</v>
      </c>
      <c r="B5" s="1850" t="s">
        <v>16</v>
      </c>
      <c r="C5" s="1850" t="s">
        <v>13</v>
      </c>
      <c r="D5" s="1850" t="s">
        <v>45</v>
      </c>
      <c r="E5" s="1850" t="s">
        <v>48</v>
      </c>
      <c r="F5" s="1850" t="s">
        <v>50</v>
      </c>
      <c r="G5" s="1850" t="s">
        <v>22</v>
      </c>
      <c r="H5" s="1850" t="s">
        <v>22</v>
      </c>
      <c r="I5" s="1850" t="s">
        <v>806</v>
      </c>
    </row>
    <row customHeight="1" ht="11.25">
      <c r="A6" s="1850" t="s">
        <v>2250</v>
      </c>
      <c r="B6" s="1850" t="s">
        <v>16</v>
      </c>
      <c r="C6" s="1850" t="s">
        <v>2261</v>
      </c>
      <c r="D6" s="1850" t="s">
        <v>2262</v>
      </c>
      <c r="E6" s="1850" t="s">
        <v>2263</v>
      </c>
      <c r="F6" s="1850" t="s">
        <v>50</v>
      </c>
      <c r="G6" s="1850" t="s">
        <v>22</v>
      </c>
      <c r="H6" s="1850" t="s">
        <v>22</v>
      </c>
      <c r="I6" s="1850" t="s">
        <v>806</v>
      </c>
    </row>
    <row customHeight="1" ht="11.25">
      <c r="A7" s="1850" t="s">
        <v>2250</v>
      </c>
      <c r="B7" s="1850" t="s">
        <v>16</v>
      </c>
      <c r="C7" s="1850" t="s">
        <v>2264</v>
      </c>
      <c r="D7" s="1850" t="s">
        <v>2265</v>
      </c>
      <c r="E7" s="1850" t="s">
        <v>2266</v>
      </c>
      <c r="F7" s="1850" t="s">
        <v>50</v>
      </c>
      <c r="G7" s="1850" t="s">
        <v>22</v>
      </c>
      <c r="H7" s="1850" t="s">
        <v>22</v>
      </c>
      <c r="I7" s="1850" t="s">
        <v>806</v>
      </c>
    </row>
    <row customHeight="1" ht="11.25">
      <c r="A8" s="1850" t="s">
        <v>2250</v>
      </c>
      <c r="B8" s="1850" t="s">
        <v>16</v>
      </c>
      <c r="C8" s="1850" t="s">
        <v>2267</v>
      </c>
      <c r="D8" s="1850" t="s">
        <v>2268</v>
      </c>
      <c r="E8" s="1850" t="s">
        <v>2269</v>
      </c>
      <c r="F8" s="1850" t="s">
        <v>50</v>
      </c>
      <c r="G8" s="1850" t="s">
        <v>22</v>
      </c>
      <c r="H8" s="1850" t="s">
        <v>22</v>
      </c>
      <c r="I8" s="1850" t="s">
        <v>806</v>
      </c>
    </row>
    <row customHeight="1" ht="11.25">
      <c r="A9" s="1850" t="s">
        <v>2250</v>
      </c>
      <c r="B9" s="1850" t="s">
        <v>16</v>
      </c>
      <c r="C9" s="1850" t="s">
        <v>2270</v>
      </c>
      <c r="D9" s="1850" t="s">
        <v>2271</v>
      </c>
      <c r="E9" s="1850" t="s">
        <v>2272</v>
      </c>
      <c r="F9" s="1850" t="s">
        <v>50</v>
      </c>
      <c r="G9" s="1850" t="s">
        <v>2273</v>
      </c>
      <c r="H9" s="1850" t="s">
        <v>22</v>
      </c>
      <c r="I9" s="1850" t="s">
        <v>806</v>
      </c>
    </row>
    <row customHeight="1" ht="11.25">
      <c r="A10" s="1850" t="s">
        <v>2250</v>
      </c>
      <c r="B10" s="1850" t="s">
        <v>16</v>
      </c>
      <c r="C10" s="1850" t="s">
        <v>2274</v>
      </c>
      <c r="D10" s="1850" t="s">
        <v>2275</v>
      </c>
      <c r="E10" s="1850" t="s">
        <v>2276</v>
      </c>
      <c r="F10" s="1850" t="s">
        <v>2277</v>
      </c>
      <c r="G10" s="1850" t="s">
        <v>22</v>
      </c>
      <c r="H10" s="1850" t="s">
        <v>22</v>
      </c>
      <c r="I10" s="1850" t="s">
        <v>806</v>
      </c>
    </row>
    <row customHeight="1" ht="11.25">
      <c r="A11" s="1850" t="s">
        <v>2250</v>
      </c>
      <c r="B11" s="1850" t="s">
        <v>16</v>
      </c>
      <c r="C11" s="1850" t="s">
        <v>2278</v>
      </c>
      <c r="D11" s="1850" t="s">
        <v>2279</v>
      </c>
      <c r="E11" s="1850" t="s">
        <v>2280</v>
      </c>
      <c r="F11" s="1850" t="s">
        <v>2281</v>
      </c>
      <c r="G11" s="1850" t="s">
        <v>22</v>
      </c>
      <c r="H11" s="1850" t="s">
        <v>22</v>
      </c>
      <c r="I11" s="1850" t="s">
        <v>806</v>
      </c>
    </row>
    <row customHeight="1" ht="11.25">
      <c r="A12" s="1850" t="s">
        <v>2250</v>
      </c>
      <c r="B12" s="1850" t="s">
        <v>16</v>
      </c>
      <c r="C12" s="1850" t="s">
        <v>2282</v>
      </c>
      <c r="D12" s="1850" t="s">
        <v>2283</v>
      </c>
      <c r="E12" s="1850" t="s">
        <v>2284</v>
      </c>
      <c r="F12" s="1850" t="s">
        <v>50</v>
      </c>
      <c r="G12" s="1850" t="s">
        <v>22</v>
      </c>
      <c r="H12" s="1850" t="s">
        <v>22</v>
      </c>
      <c r="I12" s="1850" t="s">
        <v>806</v>
      </c>
    </row>
    <row customHeight="1" ht="11.25">
      <c r="A13" s="1850" t="s">
        <v>2250</v>
      </c>
      <c r="B13" s="1850" t="s">
        <v>16</v>
      </c>
      <c r="C13" s="1850" t="s">
        <v>2285</v>
      </c>
      <c r="D13" s="1850" t="s">
        <v>2286</v>
      </c>
      <c r="E13" s="1850" t="s">
        <v>2253</v>
      </c>
      <c r="F13" s="1850" t="s">
        <v>2287</v>
      </c>
      <c r="G13" s="1850" t="s">
        <v>2288</v>
      </c>
      <c r="H13" s="1850" t="s">
        <v>22</v>
      </c>
      <c r="I13" s="1850" t="s">
        <v>806</v>
      </c>
    </row>
    <row customHeight="1" ht="11.25">
      <c r="A14" s="1850" t="s">
        <v>2250</v>
      </c>
      <c r="B14" s="1850" t="s">
        <v>16</v>
      </c>
      <c r="C14" s="1850" t="s">
        <v>22</v>
      </c>
      <c r="D14" s="1850" t="s">
        <v>2289</v>
      </c>
      <c r="E14" s="1850" t="s">
        <v>2290</v>
      </c>
      <c r="F14" s="1850" t="s">
        <v>50</v>
      </c>
      <c r="G14" s="1850" t="s">
        <v>22</v>
      </c>
      <c r="H14" s="1850" t="s">
        <v>22</v>
      </c>
      <c r="I14" s="1850" t="s">
        <v>806</v>
      </c>
    </row>
    <row customHeight="1" ht="11.25">
      <c r="A15" s="1850" t="s">
        <v>2250</v>
      </c>
      <c r="B15" s="1850" t="s">
        <v>16</v>
      </c>
      <c r="C15" s="1850" t="s">
        <v>2291</v>
      </c>
      <c r="D15" s="1850" t="s">
        <v>2292</v>
      </c>
      <c r="E15" s="1850" t="s">
        <v>2293</v>
      </c>
      <c r="F15" s="1850" t="s">
        <v>2294</v>
      </c>
      <c r="G15" s="1850" t="s">
        <v>22</v>
      </c>
      <c r="H15" s="1850" t="s">
        <v>22</v>
      </c>
      <c r="I15" s="1850" t="s">
        <v>806</v>
      </c>
    </row>
    <row customHeight="1" ht="11.25">
      <c r="A16" s="1850" t="s">
        <v>2250</v>
      </c>
      <c r="B16" s="1850" t="s">
        <v>16</v>
      </c>
      <c r="C16" s="1850" t="s">
        <v>2295</v>
      </c>
      <c r="D16" s="1850" t="s">
        <v>2296</v>
      </c>
      <c r="E16" s="1850" t="s">
        <v>2293</v>
      </c>
      <c r="F16" s="1850" t="s">
        <v>2297</v>
      </c>
      <c r="G16" s="1850" t="s">
        <v>2298</v>
      </c>
      <c r="H16" s="1850" t="s">
        <v>22</v>
      </c>
      <c r="I16" s="1850" t="s">
        <v>806</v>
      </c>
    </row>
    <row customHeight="1" ht="11.25">
      <c r="A17" s="1850" t="s">
        <v>2250</v>
      </c>
      <c r="B17" s="1850" t="s">
        <v>16</v>
      </c>
      <c r="C17" s="1850" t="s">
        <v>2251</v>
      </c>
      <c r="D17" s="1850" t="s">
        <v>2252</v>
      </c>
      <c r="E17" s="1850" t="s">
        <v>2253</v>
      </c>
      <c r="F17" s="1850" t="s">
        <v>2254</v>
      </c>
      <c r="G17" s="1850" t="s">
        <v>22</v>
      </c>
      <c r="H17" s="1850" t="s">
        <v>22</v>
      </c>
      <c r="I17" s="1850" t="s">
        <v>892</v>
      </c>
    </row>
    <row customHeight="1" ht="11.25">
      <c r="A18" s="1850" t="s">
        <v>2250</v>
      </c>
      <c r="B18" s="1850" t="s">
        <v>16</v>
      </c>
      <c r="C18" s="1850" t="s">
        <v>2255</v>
      </c>
      <c r="D18" s="1850" t="s">
        <v>2256</v>
      </c>
      <c r="E18" s="1850" t="s">
        <v>2257</v>
      </c>
      <c r="F18" s="1850" t="s">
        <v>50</v>
      </c>
      <c r="G18" s="1850" t="s">
        <v>22</v>
      </c>
      <c r="H18" s="1850" t="s">
        <v>22</v>
      </c>
      <c r="I18" s="1850" t="s">
        <v>892</v>
      </c>
    </row>
    <row customHeight="1" ht="11.25">
      <c r="A19" s="1850" t="s">
        <v>2250</v>
      </c>
      <c r="B19" s="1850" t="s">
        <v>16</v>
      </c>
      <c r="C19" s="1850" t="s">
        <v>2258</v>
      </c>
      <c r="D19" s="1850" t="s">
        <v>2259</v>
      </c>
      <c r="E19" s="1850" t="s">
        <v>2260</v>
      </c>
      <c r="F19" s="1850" t="s">
        <v>50</v>
      </c>
      <c r="G19" s="1850" t="s">
        <v>22</v>
      </c>
      <c r="H19" s="1850" t="s">
        <v>22</v>
      </c>
      <c r="I19" s="1850" t="s">
        <v>892</v>
      </c>
    </row>
    <row customHeight="1" ht="11.25">
      <c r="A20" s="1850" t="s">
        <v>2250</v>
      </c>
      <c r="B20" s="1850" t="s">
        <v>16</v>
      </c>
      <c r="C20" s="1850" t="s">
        <v>13</v>
      </c>
      <c r="D20" s="1850" t="s">
        <v>45</v>
      </c>
      <c r="E20" s="1850" t="s">
        <v>48</v>
      </c>
      <c r="F20" s="1850" t="s">
        <v>50</v>
      </c>
      <c r="G20" s="1850" t="s">
        <v>22</v>
      </c>
      <c r="H20" s="1850" t="s">
        <v>22</v>
      </c>
      <c r="I20" s="1850" t="s">
        <v>892</v>
      </c>
    </row>
    <row customHeight="1" ht="11.25">
      <c r="A21" s="1850" t="s">
        <v>2250</v>
      </c>
      <c r="B21" s="1850" t="s">
        <v>16</v>
      </c>
      <c r="C21" s="1850" t="s">
        <v>2261</v>
      </c>
      <c r="D21" s="1850" t="s">
        <v>2262</v>
      </c>
      <c r="E21" s="1850" t="s">
        <v>2263</v>
      </c>
      <c r="F21" s="1850" t="s">
        <v>50</v>
      </c>
      <c r="G21" s="1850" t="s">
        <v>22</v>
      </c>
      <c r="H21" s="1850" t="s">
        <v>22</v>
      </c>
      <c r="I21" s="1850" t="s">
        <v>892</v>
      </c>
    </row>
    <row customHeight="1" ht="11.25">
      <c r="A22" s="1850" t="s">
        <v>2250</v>
      </c>
      <c r="B22" s="1850" t="s">
        <v>16</v>
      </c>
      <c r="C22" s="1850" t="s">
        <v>2267</v>
      </c>
      <c r="D22" s="1850" t="s">
        <v>2268</v>
      </c>
      <c r="E22" s="1850" t="s">
        <v>2269</v>
      </c>
      <c r="F22" s="1850" t="s">
        <v>50</v>
      </c>
      <c r="G22" s="1850" t="s">
        <v>22</v>
      </c>
      <c r="H22" s="1850" t="s">
        <v>22</v>
      </c>
      <c r="I22" s="1850" t="s">
        <v>892</v>
      </c>
    </row>
    <row customHeight="1" ht="11.25">
      <c r="A23" s="1850" t="s">
        <v>2250</v>
      </c>
      <c r="B23" s="1850" t="s">
        <v>16</v>
      </c>
      <c r="C23" s="1850" t="s">
        <v>2270</v>
      </c>
      <c r="D23" s="1850" t="s">
        <v>2271</v>
      </c>
      <c r="E23" s="1850" t="s">
        <v>2272</v>
      </c>
      <c r="F23" s="1850" t="s">
        <v>50</v>
      </c>
      <c r="G23" s="1850" t="s">
        <v>2273</v>
      </c>
      <c r="H23" s="1850" t="s">
        <v>22</v>
      </c>
      <c r="I23" s="1850" t="s">
        <v>892</v>
      </c>
    </row>
    <row customHeight="1" ht="11.25">
      <c r="A24" s="1850" t="s">
        <v>2250</v>
      </c>
      <c r="B24" s="1850" t="s">
        <v>16</v>
      </c>
      <c r="C24" s="1850" t="s">
        <v>2274</v>
      </c>
      <c r="D24" s="1850" t="s">
        <v>2275</v>
      </c>
      <c r="E24" s="1850" t="s">
        <v>2276</v>
      </c>
      <c r="F24" s="1850" t="s">
        <v>2277</v>
      </c>
      <c r="G24" s="1850" t="s">
        <v>22</v>
      </c>
      <c r="H24" s="1850" t="s">
        <v>22</v>
      </c>
      <c r="I24" s="1850" t="s">
        <v>892</v>
      </c>
    </row>
    <row customHeight="1" ht="11.25">
      <c r="A25" s="1850" t="s">
        <v>2250</v>
      </c>
      <c r="B25" s="1850" t="s">
        <v>16</v>
      </c>
      <c r="C25" s="1850" t="s">
        <v>2285</v>
      </c>
      <c r="D25" s="1850" t="s">
        <v>2286</v>
      </c>
      <c r="E25" s="1850" t="s">
        <v>2253</v>
      </c>
      <c r="F25" s="1850" t="s">
        <v>2287</v>
      </c>
      <c r="G25" s="1850" t="s">
        <v>2288</v>
      </c>
      <c r="H25" s="1850" t="s">
        <v>22</v>
      </c>
      <c r="I25" s="1850" t="s">
        <v>892</v>
      </c>
    </row>
    <row customHeight="1" ht="11.25">
      <c r="A26" s="1850" t="s">
        <v>2250</v>
      </c>
      <c r="B26" s="1850" t="s">
        <v>16</v>
      </c>
      <c r="C26" s="1850" t="s">
        <v>22</v>
      </c>
      <c r="D26" s="1850" t="s">
        <v>2289</v>
      </c>
      <c r="E26" s="1850" t="s">
        <v>2290</v>
      </c>
      <c r="F26" s="1850" t="s">
        <v>50</v>
      </c>
      <c r="G26" s="1850" t="s">
        <v>22</v>
      </c>
      <c r="H26" s="1850" t="s">
        <v>22</v>
      </c>
      <c r="I26" s="1850" t="s">
        <v>892</v>
      </c>
    </row>
    <row customHeight="1" ht="11.25">
      <c r="A27" s="1850" t="s">
        <v>2250</v>
      </c>
      <c r="B27" s="1850" t="s">
        <v>16</v>
      </c>
      <c r="C27" s="1850" t="s">
        <v>2295</v>
      </c>
      <c r="D27" s="1850" t="s">
        <v>2296</v>
      </c>
      <c r="E27" s="1850" t="s">
        <v>2293</v>
      </c>
      <c r="F27" s="1850" t="s">
        <v>2297</v>
      </c>
      <c r="G27" s="1850" t="s">
        <v>2298</v>
      </c>
      <c r="H27" s="1850" t="s">
        <v>22</v>
      </c>
      <c r="I27" s="1850" t="s">
        <v>892</v>
      </c>
    </row>
    <row customHeight="1" ht="11.25">
      <c r="A28" s="1850" t="s">
        <v>2250</v>
      </c>
      <c r="B28" s="1850" t="s">
        <v>16</v>
      </c>
      <c r="C28" s="1850" t="s">
        <v>2251</v>
      </c>
      <c r="D28" s="1850" t="s">
        <v>2252</v>
      </c>
      <c r="E28" s="1850" t="s">
        <v>2253</v>
      </c>
      <c r="F28" s="1850" t="s">
        <v>2254</v>
      </c>
      <c r="G28" s="1850" t="s">
        <v>22</v>
      </c>
      <c r="H28" s="1850" t="s">
        <v>22</v>
      </c>
      <c r="I28" s="1850" t="s">
        <v>852</v>
      </c>
    </row>
    <row customHeight="1" ht="11.25">
      <c r="A29" s="1850" t="s">
        <v>2250</v>
      </c>
      <c r="B29" s="1850" t="s">
        <v>16</v>
      </c>
      <c r="C29" s="1850" t="s">
        <v>2258</v>
      </c>
      <c r="D29" s="1850" t="s">
        <v>2259</v>
      </c>
      <c r="E29" s="1850" t="s">
        <v>2260</v>
      </c>
      <c r="F29" s="1850" t="s">
        <v>50</v>
      </c>
      <c r="G29" s="1850" t="s">
        <v>22</v>
      </c>
      <c r="H29" s="1850" t="s">
        <v>22</v>
      </c>
      <c r="I29" s="1850" t="s">
        <v>852</v>
      </c>
    </row>
    <row customHeight="1" ht="11.25">
      <c r="A30" s="1850" t="s">
        <v>2250</v>
      </c>
      <c r="B30" s="1850" t="s">
        <v>16</v>
      </c>
      <c r="C30" s="1850" t="s">
        <v>13</v>
      </c>
      <c r="D30" s="1850" t="s">
        <v>45</v>
      </c>
      <c r="E30" s="1850" t="s">
        <v>48</v>
      </c>
      <c r="F30" s="1850" t="s">
        <v>50</v>
      </c>
      <c r="G30" s="1850" t="s">
        <v>22</v>
      </c>
      <c r="H30" s="1850" t="s">
        <v>22</v>
      </c>
      <c r="I30" s="1850" t="s">
        <v>852</v>
      </c>
    </row>
    <row customHeight="1" ht="11.25">
      <c r="A31" s="1850" t="s">
        <v>2250</v>
      </c>
      <c r="B31" s="1850" t="s">
        <v>16</v>
      </c>
      <c r="C31" s="1850" t="s">
        <v>2299</v>
      </c>
      <c r="D31" s="1850" t="s">
        <v>2300</v>
      </c>
      <c r="E31" s="1850" t="s">
        <v>2301</v>
      </c>
      <c r="F31" s="1850" t="s">
        <v>50</v>
      </c>
      <c r="G31" s="1850" t="s">
        <v>22</v>
      </c>
      <c r="H31" s="1850" t="s">
        <v>22</v>
      </c>
      <c r="I31" s="1850" t="s">
        <v>852</v>
      </c>
    </row>
    <row customHeight="1" ht="11.25">
      <c r="A32" s="1850" t="s">
        <v>2250</v>
      </c>
      <c r="B32" s="1850" t="s">
        <v>16</v>
      </c>
      <c r="C32" s="1850" t="s">
        <v>2302</v>
      </c>
      <c r="D32" s="1850" t="s">
        <v>2303</v>
      </c>
      <c r="E32" s="1850" t="s">
        <v>2304</v>
      </c>
      <c r="F32" s="1850" t="s">
        <v>50</v>
      </c>
      <c r="G32" s="1850" t="s">
        <v>2305</v>
      </c>
      <c r="H32" s="1850" t="s">
        <v>22</v>
      </c>
      <c r="I32" s="1850" t="s">
        <v>852</v>
      </c>
    </row>
    <row customHeight="1" ht="11.25">
      <c r="A33" s="1850" t="s">
        <v>2250</v>
      </c>
      <c r="B33" s="1850" t="s">
        <v>16</v>
      </c>
      <c r="C33" s="1850" t="s">
        <v>2306</v>
      </c>
      <c r="D33" s="1850" t="s">
        <v>2307</v>
      </c>
      <c r="E33" s="1850" t="s">
        <v>2308</v>
      </c>
      <c r="F33" s="1850" t="s">
        <v>50</v>
      </c>
      <c r="G33" s="1850" t="s">
        <v>22</v>
      </c>
      <c r="H33" s="1850" t="s">
        <v>22</v>
      </c>
      <c r="I33" s="1850" t="s">
        <v>852</v>
      </c>
    </row>
    <row customHeight="1" ht="11.25">
      <c r="A34" s="1850" t="s">
        <v>2250</v>
      </c>
      <c r="B34" s="1850" t="s">
        <v>16</v>
      </c>
      <c r="C34" s="1850" t="s">
        <v>2309</v>
      </c>
      <c r="D34" s="1850" t="s">
        <v>2310</v>
      </c>
      <c r="E34" s="1850" t="s">
        <v>2311</v>
      </c>
      <c r="F34" s="1850" t="s">
        <v>50</v>
      </c>
      <c r="G34" s="1850" t="s">
        <v>2312</v>
      </c>
      <c r="H34" s="1850" t="s">
        <v>22</v>
      </c>
      <c r="I34" s="1850" t="s">
        <v>852</v>
      </c>
    </row>
    <row customHeight="1" ht="11.25">
      <c r="A35" s="1850" t="s">
        <v>2250</v>
      </c>
      <c r="B35" s="1850" t="s">
        <v>16</v>
      </c>
      <c r="C35" s="1850" t="s">
        <v>2261</v>
      </c>
      <c r="D35" s="1850" t="s">
        <v>2262</v>
      </c>
      <c r="E35" s="1850" t="s">
        <v>2263</v>
      </c>
      <c r="F35" s="1850" t="s">
        <v>50</v>
      </c>
      <c r="G35" s="1850" t="s">
        <v>22</v>
      </c>
      <c r="H35" s="1850" t="s">
        <v>22</v>
      </c>
      <c r="I35" s="1850" t="s">
        <v>852</v>
      </c>
    </row>
    <row customHeight="1" ht="11.25">
      <c r="A36" s="1850" t="s">
        <v>2250</v>
      </c>
      <c r="B36" s="1850" t="s">
        <v>16</v>
      </c>
      <c r="C36" s="1850" t="s">
        <v>2264</v>
      </c>
      <c r="D36" s="1850" t="s">
        <v>2265</v>
      </c>
      <c r="E36" s="1850" t="s">
        <v>2266</v>
      </c>
      <c r="F36" s="1850" t="s">
        <v>50</v>
      </c>
      <c r="G36" s="1850" t="s">
        <v>22</v>
      </c>
      <c r="H36" s="1850" t="s">
        <v>22</v>
      </c>
      <c r="I36" s="1850" t="s">
        <v>852</v>
      </c>
    </row>
    <row customHeight="1" ht="11.25">
      <c r="A37" s="1850" t="s">
        <v>2250</v>
      </c>
      <c r="B37" s="1850" t="s">
        <v>16</v>
      </c>
      <c r="C37" s="1850" t="s">
        <v>2267</v>
      </c>
      <c r="D37" s="1850" t="s">
        <v>2268</v>
      </c>
      <c r="E37" s="1850" t="s">
        <v>2269</v>
      </c>
      <c r="F37" s="1850" t="s">
        <v>50</v>
      </c>
      <c r="G37" s="1850" t="s">
        <v>22</v>
      </c>
      <c r="H37" s="1850" t="s">
        <v>22</v>
      </c>
      <c r="I37" s="1850" t="s">
        <v>852</v>
      </c>
    </row>
    <row customHeight="1" ht="11.25">
      <c r="A38" s="1850" t="s">
        <v>2250</v>
      </c>
      <c r="B38" s="1850" t="s">
        <v>16</v>
      </c>
      <c r="C38" s="1850" t="s">
        <v>2274</v>
      </c>
      <c r="D38" s="1850" t="s">
        <v>2275</v>
      </c>
      <c r="E38" s="1850" t="s">
        <v>2276</v>
      </c>
      <c r="F38" s="1850" t="s">
        <v>2277</v>
      </c>
      <c r="G38" s="1850" t="s">
        <v>22</v>
      </c>
      <c r="H38" s="1850" t="s">
        <v>22</v>
      </c>
      <c r="I38" s="1850" t="s">
        <v>852</v>
      </c>
    </row>
    <row customHeight="1" ht="11.25">
      <c r="A39" s="1850" t="s">
        <v>2250</v>
      </c>
      <c r="B39" s="1850" t="s">
        <v>16</v>
      </c>
      <c r="C39" s="1850" t="s">
        <v>2282</v>
      </c>
      <c r="D39" s="1850" t="s">
        <v>2283</v>
      </c>
      <c r="E39" s="1850" t="s">
        <v>2284</v>
      </c>
      <c r="F39" s="1850" t="s">
        <v>50</v>
      </c>
      <c r="G39" s="1850" t="s">
        <v>22</v>
      </c>
      <c r="H39" s="1850" t="s">
        <v>22</v>
      </c>
      <c r="I39" s="1850" t="s">
        <v>852</v>
      </c>
    </row>
    <row customHeight="1" ht="11.25">
      <c r="A40" s="1850" t="s">
        <v>2250</v>
      </c>
      <c r="B40" s="1850" t="s">
        <v>16</v>
      </c>
      <c r="C40" s="1850" t="s">
        <v>2285</v>
      </c>
      <c r="D40" s="1850" t="s">
        <v>2286</v>
      </c>
      <c r="E40" s="1850" t="s">
        <v>2253</v>
      </c>
      <c r="F40" s="1850" t="s">
        <v>2287</v>
      </c>
      <c r="G40" s="1850" t="s">
        <v>2288</v>
      </c>
      <c r="H40" s="1850" t="s">
        <v>22</v>
      </c>
      <c r="I40" s="1850" t="s">
        <v>852</v>
      </c>
    </row>
    <row customHeight="1" ht="11.25">
      <c r="A41" s="1850" t="s">
        <v>2250</v>
      </c>
      <c r="B41" s="1850" t="s">
        <v>16</v>
      </c>
      <c r="C41" s="1850" t="s">
        <v>22</v>
      </c>
      <c r="D41" s="1850" t="s">
        <v>2289</v>
      </c>
      <c r="E41" s="1850" t="s">
        <v>2290</v>
      </c>
      <c r="F41" s="1850" t="s">
        <v>50</v>
      </c>
      <c r="G41" s="1850" t="s">
        <v>22</v>
      </c>
      <c r="H41" s="1850" t="s">
        <v>22</v>
      </c>
      <c r="I41" s="1850" t="s">
        <v>852</v>
      </c>
    </row>
    <row customHeight="1" ht="11.25">
      <c r="A42" s="1850" t="s">
        <v>2250</v>
      </c>
      <c r="B42" s="1850" t="s">
        <v>16</v>
      </c>
      <c r="C42" s="1850" t="s">
        <v>2291</v>
      </c>
      <c r="D42" s="1850" t="s">
        <v>2292</v>
      </c>
      <c r="E42" s="1850" t="s">
        <v>2293</v>
      </c>
      <c r="F42" s="1850" t="s">
        <v>2294</v>
      </c>
      <c r="G42" s="1850" t="s">
        <v>22</v>
      </c>
      <c r="H42" s="1850" t="s">
        <v>22</v>
      </c>
      <c r="I42" s="1850" t="s">
        <v>852</v>
      </c>
    </row>
    <row customHeight="1" ht="11.25">
      <c r="A43" s="1850" t="s">
        <v>2250</v>
      </c>
      <c r="B43" s="1850" t="s">
        <v>16</v>
      </c>
      <c r="C43" s="1850" t="s">
        <v>2295</v>
      </c>
      <c r="D43" s="1850" t="s">
        <v>2296</v>
      </c>
      <c r="E43" s="1850" t="s">
        <v>2293</v>
      </c>
      <c r="F43" s="1850" t="s">
        <v>2297</v>
      </c>
      <c r="G43" s="1850" t="s">
        <v>2298</v>
      </c>
      <c r="H43" s="1850" t="s">
        <v>22</v>
      </c>
      <c r="I43" s="1850" t="s">
        <v>852</v>
      </c>
    </row>
    <row customHeight="1" ht="11.25">
      <c r="A44" s="1850" t="s">
        <v>2250</v>
      </c>
      <c r="B44" s="1850" t="s">
        <v>16</v>
      </c>
      <c r="C44" s="1850" t="s">
        <v>2251</v>
      </c>
      <c r="D44" s="1850" t="s">
        <v>2252</v>
      </c>
      <c r="E44" s="1850" t="s">
        <v>2253</v>
      </c>
      <c r="F44" s="1850" t="s">
        <v>2254</v>
      </c>
      <c r="G44" s="1850" t="s">
        <v>22</v>
      </c>
      <c r="H44" s="1850" t="s">
        <v>22</v>
      </c>
      <c r="I44" s="1850" t="s">
        <v>905</v>
      </c>
    </row>
    <row customHeight="1" ht="11.25">
      <c r="A45" s="1850" t="s">
        <v>2250</v>
      </c>
      <c r="B45" s="1850" t="s">
        <v>16</v>
      </c>
      <c r="C45" s="1850" t="s">
        <v>2309</v>
      </c>
      <c r="D45" s="1850" t="s">
        <v>2310</v>
      </c>
      <c r="E45" s="1850" t="s">
        <v>2311</v>
      </c>
      <c r="F45" s="1850" t="s">
        <v>50</v>
      </c>
      <c r="G45" s="1850" t="s">
        <v>2312</v>
      </c>
      <c r="H45" s="1850" t="s">
        <v>22</v>
      </c>
      <c r="I45" s="1850" t="s">
        <v>905</v>
      </c>
    </row>
    <row customHeight="1" ht="11.25">
      <c r="A46" s="1850" t="s">
        <v>2250</v>
      </c>
      <c r="B46" s="1850" t="s">
        <v>16</v>
      </c>
      <c r="C46" s="1850" t="s">
        <v>2261</v>
      </c>
      <c r="D46" s="1850" t="s">
        <v>2262</v>
      </c>
      <c r="E46" s="1850" t="s">
        <v>2263</v>
      </c>
      <c r="F46" s="1850" t="s">
        <v>50</v>
      </c>
      <c r="G46" s="1850" t="s">
        <v>22</v>
      </c>
      <c r="H46" s="1850" t="s">
        <v>22</v>
      </c>
      <c r="I46" s="1850" t="s">
        <v>905</v>
      </c>
    </row>
    <row customHeight="1" ht="11.25">
      <c r="A47" s="1850" t="s">
        <v>2250</v>
      </c>
      <c r="B47" s="1850" t="s">
        <v>16</v>
      </c>
      <c r="C47" s="1850" t="s">
        <v>2267</v>
      </c>
      <c r="D47" s="1850" t="s">
        <v>2268</v>
      </c>
      <c r="E47" s="1850" t="s">
        <v>2269</v>
      </c>
      <c r="F47" s="1850" t="s">
        <v>50</v>
      </c>
      <c r="G47" s="1850" t="s">
        <v>22</v>
      </c>
      <c r="H47" s="1850" t="s">
        <v>22</v>
      </c>
      <c r="I47" s="1850" t="s">
        <v>905</v>
      </c>
    </row>
    <row customHeight="1" ht="11.25">
      <c r="A48" s="1850" t="s">
        <v>2250</v>
      </c>
      <c r="B48" s="1850" t="s">
        <v>16</v>
      </c>
      <c r="C48" s="1850" t="s">
        <v>2274</v>
      </c>
      <c r="D48" s="1850" t="s">
        <v>2275</v>
      </c>
      <c r="E48" s="1850" t="s">
        <v>2276</v>
      </c>
      <c r="F48" s="1850" t="s">
        <v>2277</v>
      </c>
      <c r="G48" s="1850" t="s">
        <v>22</v>
      </c>
      <c r="H48" s="1850" t="s">
        <v>22</v>
      </c>
      <c r="I48" s="1850" t="s">
        <v>905</v>
      </c>
    </row>
    <row customHeight="1" ht="11.25">
      <c r="A49" s="1850" t="s">
        <v>2250</v>
      </c>
      <c r="B49" s="1850" t="s">
        <v>16</v>
      </c>
      <c r="C49" s="1850" t="s">
        <v>2285</v>
      </c>
      <c r="D49" s="1850" t="s">
        <v>2286</v>
      </c>
      <c r="E49" s="1850" t="s">
        <v>2253</v>
      </c>
      <c r="F49" s="1850" t="s">
        <v>2287</v>
      </c>
      <c r="G49" s="1850" t="s">
        <v>2288</v>
      </c>
      <c r="H49" s="1850" t="s">
        <v>22</v>
      </c>
      <c r="I49" s="1850" t="s">
        <v>905</v>
      </c>
    </row>
    <row customHeight="1" ht="11.25">
      <c r="A50" s="1850" t="s">
        <v>2250</v>
      </c>
      <c r="B50" s="1850" t="s">
        <v>16</v>
      </c>
      <c r="C50" s="1850" t="s">
        <v>22</v>
      </c>
      <c r="D50" s="1850" t="s">
        <v>2289</v>
      </c>
      <c r="E50" s="1850" t="s">
        <v>2290</v>
      </c>
      <c r="F50" s="1850" t="s">
        <v>50</v>
      </c>
      <c r="G50" s="1850" t="s">
        <v>22</v>
      </c>
      <c r="H50" s="1850" t="s">
        <v>22</v>
      </c>
      <c r="I50" s="1850" t="s">
        <v>905</v>
      </c>
    </row>
    <row customHeight="1" ht="11.25">
      <c r="A51" s="1850" t="s">
        <v>2250</v>
      </c>
      <c r="B51" s="1850" t="s">
        <v>16</v>
      </c>
      <c r="C51" s="1850" t="s">
        <v>2313</v>
      </c>
      <c r="D51" s="1850" t="s">
        <v>2314</v>
      </c>
      <c r="E51" s="1850" t="s">
        <v>2315</v>
      </c>
      <c r="F51" s="1850" t="s">
        <v>2316</v>
      </c>
      <c r="G51" s="1850" t="s">
        <v>22</v>
      </c>
      <c r="H51" s="1850" t="s">
        <v>22</v>
      </c>
      <c r="I51" s="1850" t="s">
        <v>1622</v>
      </c>
    </row>
    <row customHeight="1" ht="11.25">
      <c r="A52" s="1850" t="s">
        <v>2250</v>
      </c>
      <c r="B52" s="1850" t="s">
        <v>16</v>
      </c>
      <c r="C52" s="1850" t="s">
        <v>2317</v>
      </c>
      <c r="D52" s="1850" t="s">
        <v>2318</v>
      </c>
      <c r="E52" s="1850" t="s">
        <v>2319</v>
      </c>
      <c r="F52" s="1850" t="s">
        <v>573</v>
      </c>
      <c r="G52" s="1850" t="s">
        <v>2320</v>
      </c>
      <c r="H52" s="1850" t="s">
        <v>22</v>
      </c>
      <c r="I52" s="1850" t="s">
        <v>1622</v>
      </c>
    </row>
    <row customHeight="1" ht="11.25">
      <c r="A53" s="1850" t="s">
        <v>2250</v>
      </c>
      <c r="B53" s="1850" t="s">
        <v>16</v>
      </c>
      <c r="C53" s="1850" t="s">
        <v>2261</v>
      </c>
      <c r="D53" s="1850" t="s">
        <v>2262</v>
      </c>
      <c r="E53" s="1850" t="s">
        <v>2263</v>
      </c>
      <c r="F53" s="1850" t="s">
        <v>50</v>
      </c>
      <c r="G53" s="1850" t="s">
        <v>22</v>
      </c>
      <c r="H53" s="1850" t="s">
        <v>22</v>
      </c>
      <c r="I53" s="1850" t="s">
        <v>1622</v>
      </c>
    </row>
    <row customHeight="1" ht="11.25">
      <c r="A54" s="1850" t="s">
        <v>2250</v>
      </c>
      <c r="B54" s="1850" t="s">
        <v>16</v>
      </c>
      <c r="C54" s="1850" t="s">
        <v>2321</v>
      </c>
      <c r="D54" s="1850" t="s">
        <v>2322</v>
      </c>
      <c r="E54" s="1850" t="s">
        <v>2323</v>
      </c>
      <c r="F54" s="1850" t="s">
        <v>50</v>
      </c>
      <c r="G54" s="1850" t="s">
        <v>2324</v>
      </c>
      <c r="H54" s="1850" t="s">
        <v>22</v>
      </c>
      <c r="I54" s="1850" t="s">
        <v>1622</v>
      </c>
    </row>
    <row customHeight="1" ht="11.25">
      <c r="A55" s="1850" t="s">
        <v>2250</v>
      </c>
      <c r="B55" s="1850" t="s">
        <v>16</v>
      </c>
      <c r="C55" s="1850" t="s">
        <v>2325</v>
      </c>
      <c r="D55" s="1850" t="s">
        <v>2326</v>
      </c>
      <c r="E55" s="1850" t="s">
        <v>2327</v>
      </c>
      <c r="F55" s="1850" t="s">
        <v>50</v>
      </c>
      <c r="G55" s="1850" t="s">
        <v>22</v>
      </c>
      <c r="H55" s="1850" t="s">
        <v>22</v>
      </c>
      <c r="I55" s="1850" t="s">
        <v>1622</v>
      </c>
    </row>
    <row customHeight="1" ht="11.25">
      <c r="A56" s="1850" t="s">
        <v>2250</v>
      </c>
      <c r="B56" s="1850" t="s">
        <v>16</v>
      </c>
      <c r="C56" s="1850" t="s">
        <v>22</v>
      </c>
      <c r="D56" s="1850" t="s">
        <v>2289</v>
      </c>
      <c r="E56" s="1850" t="s">
        <v>2290</v>
      </c>
      <c r="F56" s="1850" t="s">
        <v>50</v>
      </c>
      <c r="G56" s="1850" t="s">
        <v>22</v>
      </c>
      <c r="H56" s="1850" t="s">
        <v>22</v>
      </c>
      <c r="I56"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8F33E-6BD5-3A65-4441-ED9312A3F66F}"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3" t="s">
        <v>2328</v>
      </c>
      <c r="B1" s="64" t="s">
        <v>2329</v>
      </c>
      <c r="C1" s="64" t="s">
        <v>2330</v>
      </c>
      <c r="D1" s="64" t="s">
        <v>2331</v>
      </c>
      <c r="E1" s="0" t="s">
        <v>2332</v>
      </c>
      <c r="F1" s="0" t="s">
        <v>2333</v>
      </c>
      <c r="G1" s="0" t="s">
        <v>2334</v>
      </c>
    </row>
    <row customHeight="1" ht="11.25">
      <c r="A2" s="373" t="s">
        <v>16</v>
      </c>
      <c r="B2" s="0" t="s">
        <v>98</v>
      </c>
      <c r="C2" s="0" t="s">
        <v>2335</v>
      </c>
      <c r="D2" s="0" t="s">
        <v>98</v>
      </c>
      <c r="E2" s="0" t="s">
        <v>2335</v>
      </c>
      <c r="F2" s="0" t="s">
        <v>2336</v>
      </c>
      <c r="G2" s="0" t="s">
        <v>108</v>
      </c>
    </row>
    <row customHeight="1" ht="11.25">
      <c r="A3" s="373" t="s">
        <v>16</v>
      </c>
      <c r="B3" s="0" t="s">
        <v>98</v>
      </c>
      <c r="C3" s="0" t="s">
        <v>2335</v>
      </c>
      <c r="D3" s="0" t="s">
        <v>2337</v>
      </c>
      <c r="E3" s="0" t="s">
        <v>2338</v>
      </c>
      <c r="F3" s="0" t="s">
        <v>2339</v>
      </c>
      <c r="G3" s="0" t="s">
        <v>109</v>
      </c>
    </row>
    <row customHeight="1" ht="11.25">
      <c r="A4" s="373" t="s">
        <v>16</v>
      </c>
      <c r="B4" s="0" t="s">
        <v>98</v>
      </c>
      <c r="C4" s="0" t="s">
        <v>2335</v>
      </c>
      <c r="D4" s="0" t="s">
        <v>2340</v>
      </c>
      <c r="E4" s="0" t="s">
        <v>2341</v>
      </c>
      <c r="F4" s="0" t="s">
        <v>2339</v>
      </c>
      <c r="G4" s="0" t="s">
        <v>88</v>
      </c>
    </row>
    <row customHeight="1" ht="11.25">
      <c r="A5" s="373" t="s">
        <v>16</v>
      </c>
      <c r="B5" s="0" t="s">
        <v>98</v>
      </c>
      <c r="C5" s="0" t="s">
        <v>2335</v>
      </c>
      <c r="D5" s="0" t="s">
        <v>2342</v>
      </c>
      <c r="E5" s="0" t="s">
        <v>2343</v>
      </c>
      <c r="F5" s="0" t="s">
        <v>2339</v>
      </c>
      <c r="G5" s="0" t="s">
        <v>89</v>
      </c>
    </row>
    <row customHeight="1" ht="11.25">
      <c r="A6" s="373" t="s">
        <v>16</v>
      </c>
      <c r="B6" s="0" t="s">
        <v>98</v>
      </c>
      <c r="C6" s="0" t="s">
        <v>2335</v>
      </c>
      <c r="D6" s="0" t="s">
        <v>2344</v>
      </c>
      <c r="E6" s="0" t="s">
        <v>2345</v>
      </c>
      <c r="F6" s="0" t="s">
        <v>2339</v>
      </c>
      <c r="G6" s="0" t="s">
        <v>110</v>
      </c>
    </row>
    <row customHeight="1" ht="11.25">
      <c r="A7" s="373" t="s">
        <v>16</v>
      </c>
      <c r="B7" s="0" t="s">
        <v>98</v>
      </c>
      <c r="C7" s="0" t="s">
        <v>2335</v>
      </c>
      <c r="D7" s="0" t="s">
        <v>2346</v>
      </c>
      <c r="E7" s="0" t="s">
        <v>2347</v>
      </c>
      <c r="F7" s="0" t="s">
        <v>2339</v>
      </c>
      <c r="G7" s="0" t="s">
        <v>90</v>
      </c>
    </row>
    <row customHeight="1" ht="11.25">
      <c r="A8" s="373" t="s">
        <v>16</v>
      </c>
      <c r="B8" s="0" t="s">
        <v>98</v>
      </c>
      <c r="C8" s="0" t="s">
        <v>2335</v>
      </c>
      <c r="D8" s="0" t="s">
        <v>2348</v>
      </c>
      <c r="E8" s="0" t="s">
        <v>2349</v>
      </c>
      <c r="F8" s="0" t="s">
        <v>2339</v>
      </c>
      <c r="G8" s="0" t="s">
        <v>91</v>
      </c>
    </row>
    <row customHeight="1" ht="11.25">
      <c r="A9" s="373" t="s">
        <v>16</v>
      </c>
      <c r="B9" s="0" t="s">
        <v>98</v>
      </c>
      <c r="C9" s="0" t="s">
        <v>2335</v>
      </c>
      <c r="D9" s="0" t="s">
        <v>2350</v>
      </c>
      <c r="E9" s="0" t="s">
        <v>2351</v>
      </c>
      <c r="F9" s="0" t="s">
        <v>2339</v>
      </c>
      <c r="G9" s="0" t="s">
        <v>111</v>
      </c>
    </row>
    <row customHeight="1" ht="11.25">
      <c r="A10" s="373" t="s">
        <v>16</v>
      </c>
      <c r="B10" s="0" t="s">
        <v>98</v>
      </c>
      <c r="C10" s="0" t="s">
        <v>2335</v>
      </c>
      <c r="D10" s="0" t="s">
        <v>2352</v>
      </c>
      <c r="E10" s="0" t="s">
        <v>2353</v>
      </c>
      <c r="F10" s="0" t="s">
        <v>2354</v>
      </c>
      <c r="G10" s="0" t="s">
        <v>148</v>
      </c>
    </row>
    <row customHeight="1" ht="11.25">
      <c r="A11" s="373" t="s">
        <v>16</v>
      </c>
      <c r="B11" s="0" t="s">
        <v>98</v>
      </c>
      <c r="C11" s="0" t="s">
        <v>2335</v>
      </c>
      <c r="D11" s="0" t="s">
        <v>2355</v>
      </c>
      <c r="E11" s="0" t="s">
        <v>2356</v>
      </c>
      <c r="F11" s="0" t="s">
        <v>2339</v>
      </c>
      <c r="G11" s="0" t="s">
        <v>149</v>
      </c>
    </row>
    <row customHeight="1" ht="11.25">
      <c r="A12" s="373" t="s">
        <v>16</v>
      </c>
      <c r="B12" s="0" t="s">
        <v>98</v>
      </c>
      <c r="C12" s="0" t="s">
        <v>2335</v>
      </c>
      <c r="D12" s="0" t="s">
        <v>2357</v>
      </c>
      <c r="E12" s="0" t="s">
        <v>2358</v>
      </c>
      <c r="F12" s="0" t="s">
        <v>2339</v>
      </c>
      <c r="G12" s="0" t="s">
        <v>150</v>
      </c>
    </row>
    <row customHeight="1" ht="11.25">
      <c r="A13" s="373" t="s">
        <v>16</v>
      </c>
      <c r="B13" s="0" t="s">
        <v>98</v>
      </c>
      <c r="C13" s="0" t="s">
        <v>2335</v>
      </c>
      <c r="D13" s="0" t="s">
        <v>2359</v>
      </c>
      <c r="E13" s="0" t="s">
        <v>2360</v>
      </c>
      <c r="F13" s="0" t="s">
        <v>2339</v>
      </c>
      <c r="G13" s="0" t="s">
        <v>151</v>
      </c>
    </row>
    <row customHeight="1" ht="11.25">
      <c r="A14" s="373" t="s">
        <v>16</v>
      </c>
      <c r="B14" s="0" t="s">
        <v>98</v>
      </c>
      <c r="C14" s="0" t="s">
        <v>2335</v>
      </c>
      <c r="D14" s="0" t="s">
        <v>2361</v>
      </c>
      <c r="E14" s="0" t="s">
        <v>2362</v>
      </c>
      <c r="F14" s="0" t="s">
        <v>2339</v>
      </c>
      <c r="G14" s="0" t="s">
        <v>152</v>
      </c>
    </row>
    <row customHeight="1" ht="11.25">
      <c r="A15" s="373" t="s">
        <v>16</v>
      </c>
      <c r="B15" s="0" t="s">
        <v>98</v>
      </c>
      <c r="C15" s="0" t="s">
        <v>2335</v>
      </c>
      <c r="D15" s="0" t="s">
        <v>2363</v>
      </c>
      <c r="E15" s="0" t="s">
        <v>2364</v>
      </c>
      <c r="F15" s="0" t="s">
        <v>2339</v>
      </c>
      <c r="G15" s="0" t="s">
        <v>153</v>
      </c>
    </row>
    <row customHeight="1" ht="11.25">
      <c r="A16" s="373" t="s">
        <v>16</v>
      </c>
      <c r="B16" s="0" t="s">
        <v>98</v>
      </c>
      <c r="C16" s="0" t="s">
        <v>2335</v>
      </c>
      <c r="D16" s="0" t="s">
        <v>99</v>
      </c>
      <c r="E16" s="0" t="s">
        <v>100</v>
      </c>
      <c r="F16" s="0" t="s">
        <v>2365</v>
      </c>
      <c r="G16" s="0" t="s">
        <v>97</v>
      </c>
    </row>
    <row customHeight="1" ht="11.25">
      <c r="A17" s="373" t="s">
        <v>16</v>
      </c>
      <c r="B17" s="0" t="s">
        <v>98</v>
      </c>
      <c r="C17" s="0" t="s">
        <v>2335</v>
      </c>
      <c r="D17" s="0" t="s">
        <v>2366</v>
      </c>
      <c r="E17" s="0" t="s">
        <v>2367</v>
      </c>
      <c r="F17" s="0" t="s">
        <v>2339</v>
      </c>
      <c r="G17" s="0" t="s">
        <v>1472</v>
      </c>
    </row>
    <row customHeight="1" ht="11.25">
      <c r="A18" s="373" t="s">
        <v>16</v>
      </c>
      <c r="B18" s="0" t="s">
        <v>98</v>
      </c>
      <c r="C18" s="0" t="s">
        <v>2335</v>
      </c>
      <c r="D18" s="0" t="s">
        <v>2368</v>
      </c>
      <c r="E18" s="0" t="s">
        <v>2369</v>
      </c>
      <c r="F18" s="0" t="s">
        <v>2339</v>
      </c>
      <c r="G18" s="0" t="s">
        <v>1484</v>
      </c>
    </row>
    <row customHeight="1" ht="11.25">
      <c r="A19" s="373" t="s">
        <v>16</v>
      </c>
      <c r="B19" s="0" t="s">
        <v>98</v>
      </c>
      <c r="C19" s="0" t="s">
        <v>2335</v>
      </c>
      <c r="D19" s="0" t="s">
        <v>2370</v>
      </c>
      <c r="E19" s="0" t="s">
        <v>2371</v>
      </c>
      <c r="F19" s="0" t="s">
        <v>2339</v>
      </c>
      <c r="G19" s="0" t="s">
        <v>1498</v>
      </c>
    </row>
    <row customHeight="1" ht="11.25">
      <c r="A20" s="373" t="s">
        <v>16</v>
      </c>
      <c r="B20" s="0" t="s">
        <v>98</v>
      </c>
      <c r="C20" s="0" t="s">
        <v>2335</v>
      </c>
      <c r="D20" s="0" t="s">
        <v>2372</v>
      </c>
      <c r="E20" s="0" t="s">
        <v>2373</v>
      </c>
      <c r="F20" s="0" t="s">
        <v>2339</v>
      </c>
      <c r="G20" s="0" t="s">
        <v>1510</v>
      </c>
    </row>
    <row customHeight="1" ht="11.25">
      <c r="A21" s="373" t="s">
        <v>16</v>
      </c>
      <c r="B21" s="0" t="s">
        <v>98</v>
      </c>
      <c r="C21" s="0" t="s">
        <v>2335</v>
      </c>
      <c r="D21" s="0" t="s">
        <v>2374</v>
      </c>
      <c r="E21" s="0" t="s">
        <v>2375</v>
      </c>
      <c r="F21" s="0" t="s">
        <v>2339</v>
      </c>
      <c r="G21" s="0" t="s">
        <v>1519</v>
      </c>
    </row>
    <row customHeight="1" ht="11.25">
      <c r="A22" s="373" t="s">
        <v>16</v>
      </c>
      <c r="B22" s="0" t="s">
        <v>98</v>
      </c>
      <c r="C22" s="0" t="s">
        <v>2335</v>
      </c>
      <c r="D22" s="0" t="s">
        <v>2376</v>
      </c>
      <c r="E22" s="0" t="s">
        <v>2377</v>
      </c>
      <c r="F22" s="0" t="s">
        <v>2339</v>
      </c>
      <c r="G22" s="0" t="s">
        <v>1535</v>
      </c>
    </row>
    <row customHeight="1" ht="11.25">
      <c r="A23" s="373" t="s">
        <v>16</v>
      </c>
      <c r="B23" s="0" t="s">
        <v>2378</v>
      </c>
      <c r="C23" s="0" t="s">
        <v>2379</v>
      </c>
      <c r="D23" s="0" t="s">
        <v>2378</v>
      </c>
      <c r="E23" s="0" t="s">
        <v>2379</v>
      </c>
      <c r="F23" s="0" t="s">
        <v>2380</v>
      </c>
      <c r="G23" s="0" t="s">
        <v>1542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A3A16-91E6-6A01-9688-D1C4104F64BC}"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2381</v>
      </c>
      <c r="B1" s="835" t="s">
        <v>2382</v>
      </c>
      <c r="C1" s="1159" t="s">
        <v>2383</v>
      </c>
      <c r="D1" s="835" t="s">
        <v>2384</v>
      </c>
      <c r="E1" s="835" t="s">
        <v>2385</v>
      </c>
      <c r="F1" s="1159" t="s">
        <v>2386</v>
      </c>
      <c r="G1" s="1159" t="s">
        <v>2387</v>
      </c>
      <c r="H1" s="1159" t="s">
        <v>2388</v>
      </c>
      <c r="I1" s="1159" t="s">
        <v>2389</v>
      </c>
    </row>
    <row customHeight="1" ht="11.25">
      <c r="A2" s="1691" t="s">
        <v>108</v>
      </c>
      <c r="B2" s="1691" t="s">
        <v>2390</v>
      </c>
      <c r="C2" s="1691" t="s">
        <v>22</v>
      </c>
      <c r="D2" s="1691" t="s">
        <v>2391</v>
      </c>
      <c r="E2" s="1691" t="s">
        <v>2392</v>
      </c>
      <c r="F2" s="1691" t="s">
        <v>22</v>
      </c>
      <c r="G2" s="1691" t="s">
        <v>22</v>
      </c>
      <c r="H2" s="1691" t="s">
        <v>22</v>
      </c>
      <c r="I2" s="1691" t="s">
        <v>22</v>
      </c>
    </row>
    <row customHeight="1" ht="11.25">
      <c r="A3" s="1691" t="s">
        <v>109</v>
      </c>
      <c r="B3" s="1691" t="s">
        <v>2393</v>
      </c>
      <c r="C3" s="1691" t="s">
        <v>22</v>
      </c>
      <c r="D3" s="1691" t="s">
        <v>2394</v>
      </c>
      <c r="E3" s="1691" t="s">
        <v>2392</v>
      </c>
      <c r="F3" s="1691" t="s">
        <v>22</v>
      </c>
      <c r="G3" s="1691" t="s">
        <v>22</v>
      </c>
      <c r="H3" s="1691" t="s">
        <v>22</v>
      </c>
      <c r="I3" s="1691" t="s">
        <v>22</v>
      </c>
    </row>
    <row customHeight="1" ht="11.25">
      <c r="A4" s="1691" t="s">
        <v>88</v>
      </c>
      <c r="B4" s="1691" t="s">
        <v>2395</v>
      </c>
      <c r="C4" s="1691" t="s">
        <v>22</v>
      </c>
      <c r="D4" s="1691" t="s">
        <v>2396</v>
      </c>
      <c r="E4" s="1691" t="s">
        <v>2392</v>
      </c>
      <c r="F4" s="1691" t="s">
        <v>22</v>
      </c>
      <c r="G4" s="1691" t="s">
        <v>22</v>
      </c>
      <c r="H4" s="1691" t="s">
        <v>22</v>
      </c>
      <c r="I4" s="1691" t="s">
        <v>22</v>
      </c>
    </row>
    <row customHeight="1" ht="11.25">
      <c r="A5" s="1691" t="s">
        <v>89</v>
      </c>
      <c r="B5" s="1691" t="s">
        <v>2397</v>
      </c>
      <c r="C5" s="1691" t="s">
        <v>22</v>
      </c>
      <c r="D5" s="1691" t="s">
        <v>2398</v>
      </c>
      <c r="E5" s="1691" t="s">
        <v>2399</v>
      </c>
      <c r="F5" s="1691" t="s">
        <v>22</v>
      </c>
      <c r="G5" s="1691" t="s">
        <v>22</v>
      </c>
      <c r="H5" s="1691" t="s">
        <v>22</v>
      </c>
      <c r="I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3CF3D-E5B3-4DC9-2274-C4C933D6AC2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C9E3A-BED9-58C4-E3A7-F7BACD304DD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ИМУП «ПОСЖИЛКОМСЕРВИС»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9FBDA-0FFD-394D-A6EA-F36E3A57085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2400</v>
      </c>
    </row>
    <row customHeight="1" ht="11.25">
      <c r="A2" s="183" t="s">
        <v>96</v>
      </c>
      <c r="B2" s="183" t="s">
        <v>2401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E663B-AF82-0766-0D26-7FE377C6769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2402</v>
      </c>
      <c r="B1" s="835" t="s">
        <v>2403</v>
      </c>
    </row>
    <row customHeight="1" ht="11.25">
      <c r="A2" s="835">
        <v>4213775</v>
      </c>
      <c r="B2" s="835" t="s">
        <v>1223</v>
      </c>
    </row>
    <row customHeight="1" ht="11.25">
      <c r="A3" s="835">
        <v>4213784</v>
      </c>
      <c r="B3" s="835" t="s">
        <v>1258</v>
      </c>
    </row>
    <row customHeight="1" ht="11.25">
      <c r="A4" s="835">
        <v>4213781</v>
      </c>
      <c r="B4" s="835" t="s">
        <v>1251</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1392</v>
      </c>
    </row>
    <row customHeight="1" ht="11.25">
      <c r="A10" s="835">
        <v>4213783</v>
      </c>
      <c r="B10" s="835" t="s">
        <v>1407</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ED972-E351-B66D-9802-F2A5D018298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2402</v>
      </c>
      <c r="B1" s="835" t="s">
        <v>2404</v>
      </c>
    </row>
    <row customHeight="1" ht="11.25">
      <c r="A2" s="835" t="s">
        <v>2405</v>
      </c>
      <c r="B2" s="835" t="s">
        <v>1505</v>
      </c>
    </row>
    <row customHeight="1" ht="11.25">
      <c r="A3" s="835" t="s">
        <v>2406</v>
      </c>
      <c r="B3" s="835" t="s">
        <v>1515</v>
      </c>
    </row>
    <row customHeight="1" ht="11.25">
      <c r="A4" s="835" t="s">
        <v>2407</v>
      </c>
      <c r="B4" s="835" t="s">
        <v>1524</v>
      </c>
    </row>
    <row customHeight="1" ht="11.25">
      <c r="A5" s="835" t="s">
        <v>2408</v>
      </c>
      <c r="B5" s="835" t="s">
        <v>1533</v>
      </c>
    </row>
    <row customHeight="1" ht="11.25">
      <c r="A6" s="835" t="s">
        <v>2409</v>
      </c>
      <c r="B6" s="835" t="s">
        <v>1539</v>
      </c>
    </row>
    <row customHeight="1" ht="11.25">
      <c r="A7" s="835" t="s">
        <v>2410</v>
      </c>
      <c r="B7" s="835" t="s">
        <v>1547</v>
      </c>
    </row>
    <row customHeight="1" ht="11.25">
      <c r="A8" s="835" t="s">
        <v>2411</v>
      </c>
      <c r="B8" s="835"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FC223-B28F-27E5-2BE3-43B0F5201361}"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3" t="s">
        <v>2328</v>
      </c>
      <c r="B1" s="373" t="s">
        <v>2329</v>
      </c>
      <c r="C1" s="373" t="s">
        <v>2330</v>
      </c>
      <c r="D1" s="373" t="s">
        <v>2331</v>
      </c>
      <c r="E1" s="0" t="s">
        <v>2332</v>
      </c>
      <c r="F1" s="0" t="s">
        <v>2333</v>
      </c>
      <c r="G1" s="0" t="s">
        <v>2334</v>
      </c>
    </row>
    <row customHeight="1" ht="11.25">
      <c r="A2" s="0" t="s">
        <v>16</v>
      </c>
      <c r="B2" s="0" t="s">
        <v>98</v>
      </c>
      <c r="C2" s="0" t="s">
        <v>2335</v>
      </c>
      <c r="D2" s="0" t="s">
        <v>98</v>
      </c>
      <c r="E2" s="0" t="s">
        <v>2335</v>
      </c>
      <c r="F2" s="0" t="s">
        <v>2336</v>
      </c>
      <c r="G2" s="0" t="s">
        <v>108</v>
      </c>
    </row>
    <row customHeight="1" ht="11.25">
      <c r="A3" s="0" t="s">
        <v>16</v>
      </c>
      <c r="B3" s="0" t="s">
        <v>98</v>
      </c>
      <c r="C3" s="0" t="s">
        <v>2335</v>
      </c>
      <c r="D3" s="0" t="s">
        <v>2337</v>
      </c>
      <c r="E3" s="0" t="s">
        <v>2338</v>
      </c>
      <c r="F3" s="0" t="s">
        <v>2339</v>
      </c>
      <c r="G3" s="0" t="s">
        <v>109</v>
      </c>
    </row>
    <row customHeight="1" ht="11.25">
      <c r="A4" s="0" t="s">
        <v>16</v>
      </c>
      <c r="B4" s="0" t="s">
        <v>98</v>
      </c>
      <c r="C4" s="0" t="s">
        <v>2335</v>
      </c>
      <c r="D4" s="0" t="s">
        <v>2340</v>
      </c>
      <c r="E4" s="0" t="s">
        <v>2341</v>
      </c>
      <c r="F4" s="0" t="s">
        <v>2339</v>
      </c>
      <c r="G4" s="0" t="s">
        <v>88</v>
      </c>
    </row>
    <row customHeight="1" ht="11.25">
      <c r="A5" s="0" t="s">
        <v>16</v>
      </c>
      <c r="B5" s="0" t="s">
        <v>98</v>
      </c>
      <c r="C5" s="0" t="s">
        <v>2335</v>
      </c>
      <c r="D5" s="0" t="s">
        <v>2342</v>
      </c>
      <c r="E5" s="0" t="s">
        <v>2343</v>
      </c>
      <c r="F5" s="0" t="s">
        <v>2339</v>
      </c>
      <c r="G5" s="0" t="s">
        <v>89</v>
      </c>
    </row>
    <row customHeight="1" ht="11.25">
      <c r="A6" s="0" t="s">
        <v>16</v>
      </c>
      <c r="B6" s="0" t="s">
        <v>98</v>
      </c>
      <c r="C6" s="0" t="s">
        <v>2335</v>
      </c>
      <c r="D6" s="0" t="s">
        <v>2344</v>
      </c>
      <c r="E6" s="0" t="s">
        <v>2345</v>
      </c>
      <c r="F6" s="0" t="s">
        <v>2339</v>
      </c>
      <c r="G6" s="0" t="s">
        <v>110</v>
      </c>
    </row>
    <row customHeight="1" ht="11.25">
      <c r="A7" s="0" t="s">
        <v>16</v>
      </c>
      <c r="B7" s="0" t="s">
        <v>98</v>
      </c>
      <c r="C7" s="0" t="s">
        <v>2335</v>
      </c>
      <c r="D7" s="0" t="s">
        <v>2346</v>
      </c>
      <c r="E7" s="0" t="s">
        <v>2347</v>
      </c>
      <c r="F7" s="0" t="s">
        <v>2339</v>
      </c>
      <c r="G7" s="0" t="s">
        <v>90</v>
      </c>
    </row>
    <row customHeight="1" ht="11.25">
      <c r="A8" s="0" t="s">
        <v>16</v>
      </c>
      <c r="B8" s="0" t="s">
        <v>98</v>
      </c>
      <c r="C8" s="0" t="s">
        <v>2335</v>
      </c>
      <c r="D8" s="0" t="s">
        <v>2348</v>
      </c>
      <c r="E8" s="0" t="s">
        <v>2349</v>
      </c>
      <c r="F8" s="0" t="s">
        <v>2339</v>
      </c>
      <c r="G8" s="0" t="s">
        <v>91</v>
      </c>
    </row>
    <row customHeight="1" ht="11.25">
      <c r="A9" s="0" t="s">
        <v>16</v>
      </c>
      <c r="B9" s="0" t="s">
        <v>98</v>
      </c>
      <c r="C9" s="0" t="s">
        <v>2335</v>
      </c>
      <c r="D9" s="0" t="s">
        <v>2350</v>
      </c>
      <c r="E9" s="0" t="s">
        <v>2351</v>
      </c>
      <c r="F9" s="0" t="s">
        <v>2339</v>
      </c>
      <c r="G9" s="0" t="s">
        <v>111</v>
      </c>
    </row>
    <row customHeight="1" ht="11.25">
      <c r="A10" s="0" t="s">
        <v>16</v>
      </c>
      <c r="B10" s="0" t="s">
        <v>98</v>
      </c>
      <c r="C10" s="0" t="s">
        <v>2335</v>
      </c>
      <c r="D10" s="0" t="s">
        <v>2352</v>
      </c>
      <c r="E10" s="0" t="s">
        <v>2353</v>
      </c>
      <c r="F10" s="0" t="s">
        <v>2354</v>
      </c>
      <c r="G10" s="0" t="s">
        <v>148</v>
      </c>
    </row>
    <row customHeight="1" ht="11.25">
      <c r="A11" s="0" t="s">
        <v>16</v>
      </c>
      <c r="B11" s="0" t="s">
        <v>98</v>
      </c>
      <c r="C11" s="0" t="s">
        <v>2335</v>
      </c>
      <c r="D11" s="0" t="s">
        <v>2355</v>
      </c>
      <c r="E11" s="0" t="s">
        <v>2356</v>
      </c>
      <c r="F11" s="0" t="s">
        <v>2339</v>
      </c>
      <c r="G11" s="0" t="s">
        <v>149</v>
      </c>
    </row>
    <row customHeight="1" ht="11.25">
      <c r="A12" s="0" t="s">
        <v>16</v>
      </c>
      <c r="B12" s="0" t="s">
        <v>98</v>
      </c>
      <c r="C12" s="0" t="s">
        <v>2335</v>
      </c>
      <c r="D12" s="0" t="s">
        <v>2357</v>
      </c>
      <c r="E12" s="0" t="s">
        <v>2358</v>
      </c>
      <c r="F12" s="0" t="s">
        <v>2339</v>
      </c>
      <c r="G12" s="0" t="s">
        <v>150</v>
      </c>
    </row>
    <row customHeight="1" ht="11.25">
      <c r="A13" s="0" t="s">
        <v>16</v>
      </c>
      <c r="B13" s="0" t="s">
        <v>98</v>
      </c>
      <c r="C13" s="0" t="s">
        <v>2335</v>
      </c>
      <c r="D13" s="0" t="s">
        <v>2359</v>
      </c>
      <c r="E13" s="0" t="s">
        <v>2360</v>
      </c>
      <c r="F13" s="0" t="s">
        <v>2339</v>
      </c>
      <c r="G13" s="0" t="s">
        <v>151</v>
      </c>
    </row>
    <row customHeight="1" ht="11.25">
      <c r="A14" s="0" t="s">
        <v>16</v>
      </c>
      <c r="B14" s="0" t="s">
        <v>98</v>
      </c>
      <c r="C14" s="0" t="s">
        <v>2335</v>
      </c>
      <c r="D14" s="0" t="s">
        <v>2361</v>
      </c>
      <c r="E14" s="0" t="s">
        <v>2362</v>
      </c>
      <c r="F14" s="0" t="s">
        <v>2339</v>
      </c>
      <c r="G14" s="0" t="s">
        <v>152</v>
      </c>
    </row>
    <row customHeight="1" ht="11.25">
      <c r="A15" s="0" t="s">
        <v>16</v>
      </c>
      <c r="B15" s="0" t="s">
        <v>98</v>
      </c>
      <c r="C15" s="0" t="s">
        <v>2335</v>
      </c>
      <c r="D15" s="0" t="s">
        <v>2363</v>
      </c>
      <c r="E15" s="0" t="s">
        <v>2364</v>
      </c>
      <c r="F15" s="0" t="s">
        <v>2339</v>
      </c>
      <c r="G15" s="0" t="s">
        <v>153</v>
      </c>
    </row>
    <row customHeight="1" ht="11.25">
      <c r="A16" s="0" t="s">
        <v>16</v>
      </c>
      <c r="B16" s="0" t="s">
        <v>98</v>
      </c>
      <c r="C16" s="0" t="s">
        <v>2335</v>
      </c>
      <c r="D16" s="0" t="s">
        <v>99</v>
      </c>
      <c r="E16" s="0" t="s">
        <v>100</v>
      </c>
      <c r="F16" s="0" t="s">
        <v>2365</v>
      </c>
      <c r="G16" s="0" t="s">
        <v>97</v>
      </c>
    </row>
    <row customHeight="1" ht="11.25">
      <c r="A17" s="0" t="s">
        <v>16</v>
      </c>
      <c r="B17" s="0" t="s">
        <v>98</v>
      </c>
      <c r="C17" s="0" t="s">
        <v>2335</v>
      </c>
      <c r="D17" s="0" t="s">
        <v>2366</v>
      </c>
      <c r="E17" s="0" t="s">
        <v>2367</v>
      </c>
      <c r="F17" s="0" t="s">
        <v>2339</v>
      </c>
      <c r="G17" s="0" t="s">
        <v>1472</v>
      </c>
    </row>
    <row customHeight="1" ht="11.25">
      <c r="A18" s="0" t="s">
        <v>16</v>
      </c>
      <c r="B18" s="0" t="s">
        <v>98</v>
      </c>
      <c r="C18" s="0" t="s">
        <v>2335</v>
      </c>
      <c r="D18" s="0" t="s">
        <v>2368</v>
      </c>
      <c r="E18" s="0" t="s">
        <v>2369</v>
      </c>
      <c r="F18" s="0" t="s">
        <v>2339</v>
      </c>
      <c r="G18" s="0" t="s">
        <v>1484</v>
      </c>
    </row>
    <row customHeight="1" ht="11.25">
      <c r="A19" s="0" t="s">
        <v>16</v>
      </c>
      <c r="B19" s="0" t="s">
        <v>98</v>
      </c>
      <c r="C19" s="0" t="s">
        <v>2335</v>
      </c>
      <c r="D19" s="0" t="s">
        <v>2370</v>
      </c>
      <c r="E19" s="0" t="s">
        <v>2371</v>
      </c>
      <c r="F19" s="0" t="s">
        <v>2339</v>
      </c>
      <c r="G19" s="0" t="s">
        <v>1498</v>
      </c>
    </row>
    <row customHeight="1" ht="11.25">
      <c r="A20" s="0" t="s">
        <v>16</v>
      </c>
      <c r="B20" s="0" t="s">
        <v>98</v>
      </c>
      <c r="C20" s="0" t="s">
        <v>2335</v>
      </c>
      <c r="D20" s="0" t="s">
        <v>2372</v>
      </c>
      <c r="E20" s="0" t="s">
        <v>2373</v>
      </c>
      <c r="F20" s="0" t="s">
        <v>2339</v>
      </c>
      <c r="G20" s="0" t="s">
        <v>1510</v>
      </c>
    </row>
    <row customHeight="1" ht="11.25">
      <c r="A21" s="0" t="s">
        <v>16</v>
      </c>
      <c r="B21" s="0" t="s">
        <v>98</v>
      </c>
      <c r="C21" s="0" t="s">
        <v>2335</v>
      </c>
      <c r="D21" s="0" t="s">
        <v>2374</v>
      </c>
      <c r="E21" s="0" t="s">
        <v>2375</v>
      </c>
      <c r="F21" s="0" t="s">
        <v>2339</v>
      </c>
      <c r="G21" s="0" t="s">
        <v>1519</v>
      </c>
    </row>
    <row customHeight="1" ht="11.25">
      <c r="A22" s="0" t="s">
        <v>16</v>
      </c>
      <c r="B22" s="0" t="s">
        <v>98</v>
      </c>
      <c r="C22" s="0" t="s">
        <v>2335</v>
      </c>
      <c r="D22" s="0" t="s">
        <v>2376</v>
      </c>
      <c r="E22" s="0" t="s">
        <v>2377</v>
      </c>
      <c r="F22" s="0" t="s">
        <v>2339</v>
      </c>
      <c r="G22" s="0" t="s">
        <v>1535</v>
      </c>
    </row>
    <row customHeight="1" ht="11.25">
      <c r="A23" s="0" t="s">
        <v>16</v>
      </c>
      <c r="B23" s="0" t="s">
        <v>2378</v>
      </c>
      <c r="C23" s="0" t="s">
        <v>2379</v>
      </c>
      <c r="D23" s="0" t="s">
        <v>2378</v>
      </c>
      <c r="E23" s="0" t="s">
        <v>2379</v>
      </c>
      <c r="F23" s="0" t="s">
        <v>2380</v>
      </c>
      <c r="G23" s="0" t="s">
        <v>1542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27613-A17D-0315-221B-7148CBB1DF5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2412</v>
      </c>
      <c r="B1" s="835" t="s">
        <v>2413</v>
      </c>
      <c r="C1" s="835" t="s">
        <v>1168</v>
      </c>
    </row>
    <row customHeight="1" ht="11.25">
      <c r="A2" s="835">
        <v>4189678</v>
      </c>
      <c r="B2" s="835" t="s">
        <v>2414</v>
      </c>
      <c r="C2" s="835" t="s">
        <v>2415</v>
      </c>
    </row>
    <row customHeight="1" ht="11.25">
      <c r="A3" s="835">
        <v>4190415</v>
      </c>
      <c r="B3" s="835" t="s">
        <v>2416</v>
      </c>
      <c r="C3" s="835" t="s">
        <v>2415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747E1-038B-A68A-556D-509373552DC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2417</v>
      </c>
      <c r="B1" s="163" t="s">
        <v>2418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77755-DEBE-981E-B416-F26FE0AB754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2419</v>
      </c>
      <c r="B1" s="0" t="b">
        <v>1</v>
      </c>
    </row>
    <row customHeight="1" ht="11.25">
      <c r="A2" s="0" t="s">
        <v>2420</v>
      </c>
      <c r="B2" s="0" t="b">
        <v>0</v>
      </c>
    </row>
    <row customHeight="1" ht="11.25">
      <c r="A3" s="0" t="s">
        <v>2421</v>
      </c>
      <c r="B3" s="0" t="b">
        <v>0</v>
      </c>
    </row>
    <row customHeight="1" ht="11.25">
      <c r="A4" s="0" t="s">
        <v>2422</v>
      </c>
      <c r="B4" s="0" t="b">
        <v>1</v>
      </c>
    </row>
    <row customHeight="1" ht="11.25">
      <c r="A5" s="0" t="s">
        <v>2423</v>
      </c>
      <c r="B5" s="0" t="b">
        <v>0</v>
      </c>
    </row>
    <row customHeight="1" ht="11.25">
      <c r="A6" s="0" t="s">
        <v>2424</v>
      </c>
      <c r="B6" s="0" t="b">
        <v>0</v>
      </c>
    </row>
    <row customHeight="1" ht="11.25">
      <c r="A7" s="0" t="s">
        <v>2425</v>
      </c>
      <c r="B7" s="0" t="b">
        <v>0</v>
      </c>
    </row>
    <row customHeight="1" ht="11.25">
      <c r="A8" s="0" t="s">
        <v>2426</v>
      </c>
      <c r="B8" s="0" t="b">
        <v>0</v>
      </c>
    </row>
    <row customHeight="1" ht="11.25">
      <c r="A9" s="0" t="s">
        <v>2427</v>
      </c>
      <c r="B9" s="0" t="b">
        <v>0</v>
      </c>
    </row>
    <row customHeight="1" ht="11.25">
      <c r="A10" s="0" t="s">
        <v>2428</v>
      </c>
      <c r="B10" s="0" t="b">
        <v>0</v>
      </c>
    </row>
    <row customHeight="1" ht="11.25">
      <c r="A11" s="0" t="s">
        <v>2429</v>
      </c>
      <c r="B11" s="0" t="b">
        <v>0</v>
      </c>
    </row>
    <row customHeight="1" ht="11.25">
      <c r="A12" s="0" t="s">
        <v>2430</v>
      </c>
      <c r="B12" s="0" t="b">
        <v>0</v>
      </c>
    </row>
    <row customHeight="1" ht="11.25">
      <c r="A13" s="0" t="s">
        <v>2431</v>
      </c>
      <c r="B13" s="0" t="b">
        <v>1</v>
      </c>
    </row>
    <row customHeight="1" ht="11.25">
      <c r="A14" s="0" t="s">
        <v>2432</v>
      </c>
      <c r="B14" s="0" t="b">
        <v>0</v>
      </c>
    </row>
    <row customHeight="1" ht="11.25">
      <c r="A15" s="0" t="s">
        <v>2433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7874F-D7C9-750E-7872-4F8F4495E23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CC749-D104-5F97-D291-44B30F4B230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2434</v>
      </c>
      <c r="B1" s="67" t="s">
        <v>2435</v>
      </c>
    </row>
    <row customHeight="1" ht="11.25">
      <c r="A2" s="64" t="s">
        <v>2436</v>
      </c>
      <c r="B2" s="64" t="s">
        <v>2437</v>
      </c>
    </row>
    <row customHeight="1" ht="11.25">
      <c r="A3" s="64" t="s">
        <v>2438</v>
      </c>
      <c r="B3" s="64" t="s">
        <v>2439</v>
      </c>
    </row>
    <row customHeight="1" ht="11.25">
      <c r="A4" s="64" t="s">
        <v>2440</v>
      </c>
      <c r="B4" s="64" t="s">
        <v>2441</v>
      </c>
    </row>
    <row customHeight="1" ht="11.25">
      <c r="A5" s="64" t="s">
        <v>2442</v>
      </c>
      <c r="B5" s="64" t="s">
        <v>2443</v>
      </c>
    </row>
    <row customHeight="1" ht="11.25">
      <c r="A6" s="64" t="s">
        <v>2444</v>
      </c>
      <c r="B6" s="64" t="s">
        <v>2445</v>
      </c>
    </row>
    <row customHeight="1" ht="11.25">
      <c r="A7" s="64" t="s">
        <v>2446</v>
      </c>
      <c r="B7" s="64" t="s">
        <v>2447</v>
      </c>
    </row>
    <row customHeight="1" ht="11.25">
      <c r="A8" s="64" t="s">
        <v>2448</v>
      </c>
      <c r="B8" s="64" t="s">
        <v>2449</v>
      </c>
    </row>
    <row customHeight="1" ht="11.25">
      <c r="A9" s="64" t="s">
        <v>2450</v>
      </c>
      <c r="B9" s="64" t="s">
        <v>2451</v>
      </c>
    </row>
    <row customHeight="1" ht="11.25">
      <c r="A10" s="64" t="s">
        <v>2452</v>
      </c>
      <c r="B10" s="64" t="s">
        <v>2453</v>
      </c>
    </row>
    <row customHeight="1" ht="11.25">
      <c r="A11" s="64" t="s">
        <v>2454</v>
      </c>
      <c r="B11" s="64" t="s">
        <v>2455</v>
      </c>
    </row>
    <row customHeight="1" ht="11.25">
      <c r="A12" s="64" t="s">
        <v>2456</v>
      </c>
      <c r="B12" s="64" t="s">
        <v>2457</v>
      </c>
    </row>
    <row customHeight="1" ht="11.25">
      <c r="A13" s="64" t="s">
        <v>2458</v>
      </c>
      <c r="B13" s="64" t="s">
        <v>2459</v>
      </c>
    </row>
    <row customHeight="1" ht="11.25">
      <c r="A14" s="64" t="s">
        <v>2460</v>
      </c>
      <c r="B14" s="64" t="s">
        <v>2461</v>
      </c>
    </row>
    <row customHeight="1" ht="11.25">
      <c r="A15" s="64" t="s">
        <v>2462</v>
      </c>
      <c r="B15" s="64" t="s">
        <v>2463</v>
      </c>
    </row>
    <row customHeight="1" ht="11.25">
      <c r="A16" s="64" t="s">
        <v>2464</v>
      </c>
      <c r="B16" s="64" t="s">
        <v>2465</v>
      </c>
    </row>
    <row customHeight="1" ht="11.25">
      <c r="A17" s="64" t="s">
        <v>2466</v>
      </c>
      <c r="B17" s="64" t="s">
        <v>2467</v>
      </c>
    </row>
    <row customHeight="1" ht="11.25">
      <c r="A18" s="64" t="s">
        <v>2468</v>
      </c>
      <c r="B18" s="64" t="s">
        <v>2469</v>
      </c>
    </row>
    <row customHeight="1" ht="11.25">
      <c r="A19" s="64" t="s">
        <v>2470</v>
      </c>
      <c r="B19" s="64" t="s">
        <v>2471</v>
      </c>
    </row>
    <row customHeight="1" ht="11.25">
      <c r="A20" s="64" t="s">
        <v>2472</v>
      </c>
      <c r="B20" s="64" t="s">
        <v>2473</v>
      </c>
    </row>
    <row customHeight="1" ht="11.25">
      <c r="A21" s="64" t="s">
        <v>2474</v>
      </c>
      <c r="B21" s="64" t="s">
        <v>2475</v>
      </c>
    </row>
    <row customHeight="1" ht="11.25">
      <c r="A22" s="64" t="s">
        <v>2476</v>
      </c>
      <c r="B22" s="64" t="s">
        <v>2477</v>
      </c>
    </row>
    <row customHeight="1" ht="11.25">
      <c r="A23" s="64" t="s">
        <v>2478</v>
      </c>
      <c r="B23" s="64" t="s">
        <v>2479</v>
      </c>
    </row>
    <row customHeight="1" ht="11.25">
      <c r="A24" s="64" t="s">
        <v>2480</v>
      </c>
      <c r="B24" s="64" t="s">
        <v>2481</v>
      </c>
    </row>
    <row customHeight="1" ht="11.25">
      <c r="A25" s="64" t="s">
        <v>2482</v>
      </c>
      <c r="B25" s="64" t="s">
        <v>2483</v>
      </c>
    </row>
    <row customHeight="1" ht="11.25">
      <c r="A26" s="64" t="s">
        <v>2484</v>
      </c>
      <c r="B26" s="64" t="s">
        <v>2485</v>
      </c>
    </row>
    <row customHeight="1" ht="11.25">
      <c r="A27" s="64" t="s">
        <v>2486</v>
      </c>
      <c r="B27" s="64" t="s">
        <v>2487</v>
      </c>
    </row>
    <row customHeight="1" ht="11.25">
      <c r="A28" s="64" t="s">
        <v>2488</v>
      </c>
      <c r="B28" s="64" t="s">
        <v>2489</v>
      </c>
    </row>
    <row customHeight="1" ht="11.25">
      <c r="A29" s="64" t="s">
        <v>2490</v>
      </c>
      <c r="B29" s="64" t="s">
        <v>2491</v>
      </c>
    </row>
    <row customHeight="1" ht="11.25">
      <c r="A30" s="64" t="s">
        <v>2492</v>
      </c>
      <c r="B30" s="64" t="s">
        <v>2493</v>
      </c>
    </row>
    <row customHeight="1" ht="11.25">
      <c r="A31" s="64" t="s">
        <v>2494</v>
      </c>
      <c r="B31" s="64" t="s">
        <v>2495</v>
      </c>
    </row>
    <row customHeight="1" ht="11.25">
      <c r="A32" s="64" t="s">
        <v>2496</v>
      </c>
      <c r="B32" s="64" t="s">
        <v>2497</v>
      </c>
    </row>
    <row customHeight="1" ht="11.25">
      <c r="A33" s="64" t="s">
        <v>2498</v>
      </c>
      <c r="B33" s="64" t="s">
        <v>2499</v>
      </c>
    </row>
    <row customHeight="1" ht="11.25">
      <c r="A34" s="64" t="s">
        <v>2500</v>
      </c>
      <c r="B34" s="64" t="s">
        <v>2501</v>
      </c>
    </row>
    <row customHeight="1" ht="11.25">
      <c r="A35" s="64" t="s">
        <v>2502</v>
      </c>
      <c r="B35" s="64" t="s">
        <v>2503</v>
      </c>
    </row>
    <row customHeight="1" ht="11.25">
      <c r="A36" s="64" t="s">
        <v>2504</v>
      </c>
      <c r="B36" s="64" t="s">
        <v>2505</v>
      </c>
    </row>
    <row customHeight="1" ht="11.25">
      <c r="A37" s="64" t="s">
        <v>2506</v>
      </c>
      <c r="B37" s="64" t="s">
        <v>2507</v>
      </c>
    </row>
    <row customHeight="1" ht="11.25">
      <c r="A38" s="64" t="s">
        <v>2508</v>
      </c>
      <c r="B38" s="64" t="s">
        <v>2509</v>
      </c>
    </row>
    <row customHeight="1" ht="11.25">
      <c r="A39" s="64" t="s">
        <v>2510</v>
      </c>
      <c r="B39" s="64" t="s">
        <v>2511</v>
      </c>
    </row>
    <row customHeight="1" ht="11.25">
      <c r="A40" s="64" t="s">
        <v>2512</v>
      </c>
      <c r="B40" s="64" t="s">
        <v>2513</v>
      </c>
    </row>
    <row customHeight="1" ht="11.25">
      <c r="A41" s="64" t="s">
        <v>2514</v>
      </c>
      <c r="B41" s="64" t="s">
        <v>2515</v>
      </c>
    </row>
    <row customHeight="1" ht="11.25">
      <c r="A42" s="64" t="s">
        <v>2516</v>
      </c>
      <c r="B42" s="64" t="s">
        <v>2517</v>
      </c>
    </row>
    <row customHeight="1" ht="11.25">
      <c r="A43" s="64" t="s">
        <v>2518</v>
      </c>
      <c r="B43" s="64" t="s">
        <v>2519</v>
      </c>
    </row>
    <row customHeight="1" ht="11.25">
      <c r="A44" s="64" t="s">
        <v>2520</v>
      </c>
      <c r="B44" s="64" t="s">
        <v>2521</v>
      </c>
    </row>
    <row customHeight="1" ht="11.25">
      <c r="A45" s="64" t="s">
        <v>2522</v>
      </c>
      <c r="B45" s="64" t="s">
        <v>2523</v>
      </c>
    </row>
    <row customHeight="1" ht="11.25">
      <c r="A46" s="64" t="s">
        <v>2524</v>
      </c>
      <c r="B46" s="64" t="s">
        <v>2525</v>
      </c>
    </row>
    <row customHeight="1" ht="11.25">
      <c r="A47" s="64" t="s">
        <v>2526</v>
      </c>
      <c r="B47" s="64" t="s">
        <v>2527</v>
      </c>
    </row>
    <row customHeight="1" ht="11.25">
      <c r="A48" s="64" t="s">
        <v>2528</v>
      </c>
      <c r="B48" s="64" t="s">
        <v>2529</v>
      </c>
    </row>
    <row customHeight="1" ht="11.25">
      <c r="A49" s="64" t="s">
        <v>2530</v>
      </c>
      <c r="B49" s="64" t="s">
        <v>2531</v>
      </c>
    </row>
    <row customHeight="1" ht="11.25">
      <c r="A50" s="64" t="s">
        <v>2532</v>
      </c>
      <c r="B50" s="64" t="s">
        <v>2533</v>
      </c>
    </row>
    <row customHeight="1" ht="11.25">
      <c r="A51" s="64" t="s">
        <v>2534</v>
      </c>
      <c r="B51" s="64" t="s">
        <v>2535</v>
      </c>
    </row>
    <row customHeight="1" ht="11.25">
      <c r="A52" s="64" t="s">
        <v>2536</v>
      </c>
      <c r="B52" s="64" t="s">
        <v>2537</v>
      </c>
    </row>
    <row customHeight="1" ht="11.25">
      <c r="A53" s="64" t="s">
        <v>2538</v>
      </c>
      <c r="B53" s="64" t="s">
        <v>2539</v>
      </c>
    </row>
    <row customHeight="1" ht="11.25">
      <c r="A54" s="64" t="s">
        <v>2540</v>
      </c>
      <c r="B54" s="64" t="s">
        <v>2541</v>
      </c>
    </row>
    <row customHeight="1" ht="11.25">
      <c r="A55" s="64" t="s">
        <v>2542</v>
      </c>
      <c r="B55" s="64" t="s">
        <v>2543</v>
      </c>
    </row>
    <row customHeight="1" ht="11.25">
      <c r="A56" s="64" t="s">
        <v>2544</v>
      </c>
      <c r="B56" s="64" t="s">
        <v>2545</v>
      </c>
    </row>
    <row customHeight="1" ht="11.25">
      <c r="A57" s="64" t="s">
        <v>2546</v>
      </c>
      <c r="B57" s="64" t="s">
        <v>2547</v>
      </c>
    </row>
    <row customHeight="1" ht="11.25">
      <c r="A58" s="64" t="s">
        <v>2548</v>
      </c>
      <c r="B58" s="64" t="s">
        <v>2549</v>
      </c>
    </row>
    <row customHeight="1" ht="11.25">
      <c r="A59" s="64" t="s">
        <v>2550</v>
      </c>
      <c r="B59" s="64" t="s">
        <v>2551</v>
      </c>
    </row>
    <row customHeight="1" ht="11.25">
      <c r="A60" s="64" t="s">
        <v>2552</v>
      </c>
      <c r="B60" s="64" t="s">
        <v>2553</v>
      </c>
    </row>
    <row customHeight="1" ht="11.25">
      <c r="A61" s="64"/>
      <c r="B61" s="64" t="s">
        <v>2554</v>
      </c>
    </row>
    <row customHeight="1" ht="11.25">
      <c r="A62" s="64"/>
      <c r="B62" s="64" t="s">
        <v>2555</v>
      </c>
    </row>
    <row customHeight="1" ht="11.25">
      <c r="A63" s="64"/>
      <c r="B63" s="64" t="s">
        <v>2556</v>
      </c>
    </row>
    <row customHeight="1" ht="11.25">
      <c r="A64" s="64"/>
      <c r="B64" s="64" t="s">
        <v>2557</v>
      </c>
    </row>
    <row customHeight="1" ht="11.25">
      <c r="A65" s="64"/>
      <c r="B65" s="64" t="s">
        <v>2558</v>
      </c>
    </row>
    <row customHeight="1" ht="11.25">
      <c r="A66" s="64"/>
      <c r="B66" s="64" t="s">
        <v>2559</v>
      </c>
    </row>
    <row customHeight="1" ht="11.25">
      <c r="A67" s="64"/>
      <c r="B67" s="64" t="s">
        <v>2560</v>
      </c>
    </row>
    <row customHeight="1" ht="11.25">
      <c r="A68" s="64"/>
      <c r="B68" s="64" t="s">
        <v>2561</v>
      </c>
    </row>
    <row customHeight="1" ht="11.25">
      <c r="A69" s="64"/>
      <c r="B69" s="64" t="s">
        <v>2562</v>
      </c>
    </row>
    <row customHeight="1" ht="11.25">
      <c r="A70" s="64"/>
      <c r="B70" s="64" t="s">
        <v>2563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DB509-8AC6-2899-EB27-9D72BB63ED4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2564</v>
      </c>
    </row>
    <row customHeight="1" ht="90">
      <c r="B2" s="94" t="s">
        <v>2565</v>
      </c>
    </row>
    <row customHeight="1" ht="67.5">
      <c r="B3" s="94" t="s">
        <v>2566</v>
      </c>
    </row>
    <row customHeight="1" ht="33.75">
      <c r="B4" s="94" t="s">
        <v>2567</v>
      </c>
    </row>
    <row customHeight="1" ht="11.25">
      <c r="B5" s="94" t="s">
        <v>2568</v>
      </c>
    </row>
    <row customHeight="1" ht="22.5">
      <c r="B6" s="94" t="s">
        <v>2569</v>
      </c>
    </row>
    <row customHeight="1" ht="22.5">
      <c r="B7" s="94" t="s">
        <v>2570</v>
      </c>
    </row>
    <row customHeight="1" ht="22.5">
      <c r="B8" s="94" t="s">
        <v>2571</v>
      </c>
    </row>
    <row customHeight="1" ht="22.5">
      <c r="B9" s="94" t="s">
        <v>2572</v>
      </c>
    </row>
    <row customHeight="1" ht="56.25">
      <c r="B10" s="94" t="s">
        <v>2573</v>
      </c>
    </row>
    <row customHeight="1" ht="12.75">
      <c r="B11" s="159" t="s">
        <v>2574</v>
      </c>
    </row>
    <row customHeight="1" ht="11.25">
      <c r="B12" s="93" t="s">
        <v>2575</v>
      </c>
    </row>
    <row customHeight="1" ht="22.5">
      <c r="B13" s="94" t="s">
        <v>2576</v>
      </c>
    </row>
    <row customHeight="1" ht="67.5">
      <c r="B14" s="94" t="s">
        <v>2577</v>
      </c>
    </row>
    <row customHeight="1" ht="22.5">
      <c r="B15" s="94" t="s">
        <v>2578</v>
      </c>
    </row>
    <row customHeight="1" ht="11.25">
      <c r="B16" s="93" t="s">
        <v>2579</v>
      </c>
      <c r="D16" s="100"/>
    </row>
    <row customHeight="1" ht="33.75">
      <c r="B17" s="94" t="s">
        <v>2580</v>
      </c>
    </row>
    <row customHeight="1" ht="33.75">
      <c r="B18" s="94" t="s">
        <v>2581</v>
      </c>
    </row>
    <row customHeight="1" ht="11.25">
      <c r="B19" s="94" t="s">
        <v>2582</v>
      </c>
    </row>
    <row customHeight="1" ht="33.75">
      <c r="B20" s="94" t="s">
        <v>2583</v>
      </c>
    </row>
    <row customHeight="1" ht="11.25">
      <c r="B21" s="93" t="s">
        <v>2584</v>
      </c>
    </row>
    <row customHeight="1" ht="11.25">
      <c r="B22" s="94" t="s">
        <v>2585</v>
      </c>
    </row>
    <row r="24" customHeight="1" ht="22.5">
      <c r="B24" s="161" t="s">
        <v>2586</v>
      </c>
    </row>
    <row r="26" customHeight="1" ht="11.25">
      <c r="B26" s="93" t="s">
        <v>2587</v>
      </c>
    </row>
    <row customHeight="1" ht="22.5">
      <c r="B27" s="160" t="s">
        <v>394</v>
      </c>
    </row>
    <row customHeight="1" ht="56.25">
      <c r="B28" s="160" t="s">
        <v>2588</v>
      </c>
    </row>
    <row customHeight="1" ht="11.25">
      <c r="B29" s="210" t="s">
        <v>2589</v>
      </c>
    </row>
    <row customHeight="1" ht="22.5">
      <c r="B30" s="160" t="s">
        <v>2590</v>
      </c>
    </row>
    <row r="32" customHeight="1" ht="11.25">
      <c r="A32" s="188"/>
      <c r="B32" s="189" t="s">
        <v>2591</v>
      </c>
    </row>
    <row customHeight="1" ht="14.25">
      <c r="A33" s="190">
        <v>1</v>
      </c>
      <c r="B33" s="191" t="s">
        <v>2592</v>
      </c>
    </row>
    <row customHeight="1" ht="14.25">
      <c r="A34" s="190">
        <v>2</v>
      </c>
      <c r="B34" s="191" t="s">
        <v>2593</v>
      </c>
    </row>
    <row customHeight="1" ht="11.25">
      <c r="B35" s="189" t="s">
        <v>2594</v>
      </c>
    </row>
    <row customHeight="1" ht="11.25">
      <c r="B36" s="191" t="s">
        <v>2595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6168F-59D9-98DC-EB6E-.D8CA6720B4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ИМУП «ПОСЖИЛКОМСЕРВИС»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86</v>
      </c>
      <c r="E11" s="2223" t="s">
        <v>104</v>
      </c>
      <c r="F11" s="2192" t="s">
        <v>86</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