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<sst xmlns="http://schemas.openxmlformats.org/spreadsheetml/2006/main" count="9463" uniqueCount="2590">
  <si>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</si>
  <si>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</si>
  <si>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</si>
  <si>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</si>
  <si>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</si>
  <si>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</si>
  <si>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</si>
  <si>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</si>
  <si>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</si>
  <si>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</si>
  <si>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</si>
  <si>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</si>
  <si>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</si>
  <si>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</si>
  <si>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</si>
  <si>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</si>
  <si>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</si>
  <si>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</si>
  <si>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</si>
  <si>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</si>
  <si>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</si>
  <si>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</si>
  <si>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</si>
  <si>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</si>
  <si>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</si>
  <si>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</si>
  <si>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</si>
  <si>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</si>
  <si>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</si>
  <si>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</si>
  <si>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</si>
  <si>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</si>
  <si>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</si>
  <si>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</si>
  <si>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</si>
  <si>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</si>
  <si>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</si>
  <si>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</si>
  <si>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</si>
  <si>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</si>
  <si>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</si>
  <si>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</si>
  <si>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</si>
  <si>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</si>
  <si>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</si>
  <si>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</si>
  <si>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</si>
  <si>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</si>
  <si>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</si>
  <si>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</si>
  <si>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</si>
  <si>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</si>
  <si>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</si>
  <si>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</si>
  <si>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</si>
  <si>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</si>
  <si>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</si>
  <si>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</si>
  <si>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</si>
  <si>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</si>
  <si>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</si>
  <si>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</si>
  <si>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</si>
  <si>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</si>
  <si>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</si>
  <si>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</si>
  <si>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</si>
  <si>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</si>
  <si>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</si>
  <si>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</si>
  <si>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</si>
  <si>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</si>
  <si>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</si>
  <si>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</si>
  <si>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</si>
  <si>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</si>
  <si>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</si>
  <si>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</si>
  <si>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</si>
  <si>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</si>
  <si>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</si>
  <si>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</si>
  <si>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</si>
  <si>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</si>
  <si>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</si>
  <si>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</si>
  <si>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</si>
  <si>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</si>
  <si>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</si>
  <si>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</si>
  <si>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</si>
  <si>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</si>
  <si>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</si>
  <si>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</si>
  <si>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</si>
  <si>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</si>
  <si>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</si>
  <si>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</si>
  <si>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</si>
  <si>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</si>
  <si>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</si>
  <si>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</si>
  <si>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</si>
  <si>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</si>
  <si>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</si>
  <si>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</si>
  <si>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</si>
  <si>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</si>
  <si>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</si>
  <si>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</si>
  <si>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</si>
  <si>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</si>
  <si>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</si>
  <si>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</si>
  <si>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</si>
  <si>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</si>
  <si>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</si>
  <si>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</si>
  <si>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</si>
  <si>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</si>
  <si>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</si>
  <si>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</si>
  <si>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</si>
  <si>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</si>
  <si>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</si>
  <si>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</si>
  <si>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</si>
  <si>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</si>
  <si>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</si>
  <si>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</si>
  <si>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</si>
  <si>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</si>
  <si>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</si>
  <si>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</si>
  <si>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</si>
  <si>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</si>
  <si>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</si>
  <si>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</si>
  <si>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</si>
  <si>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</si>
  <si>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</si>
  <si>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</si>
  <si>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</si>
  <si>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</si>
  <si>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</si>
  <si>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</si>
  <si>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</si>
  <si>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</si>
  <si>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</si>
  <si>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</si>
  <si>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</si>
  <si>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</si>
  <si>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</si>
  <si>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</si>
  <si>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</si>
  <si>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</si>
  <si>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</si>
  <si>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</si>
  <si>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</si>
  <si>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</si>
  <si>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</si>
  <si>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</si>
  <si>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</si>
  <si>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</si>
  <si>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</si>
  <si>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</si>
  <si>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</si>
  <si>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</si>
  <si>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</si>
  <si>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</si>
  <si>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</si>
  <si>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</si>
  <si>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</si>
  <si>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</si>
  <si>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</si>
  <si>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</si>
  <si>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</si>
  <si>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</si>
  <si>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</si>
  <si>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</si>
  <si>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</si>
  <si>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</si>
  <si>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</si>
  <si>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</si>
  <si>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</si>
  <si>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</si>
  <si>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</si>
  <si>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</si>
  <si>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</si>
  <si>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</si>
  <si>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</si>
  <si>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</si>
  <si>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</si>
  <si>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</si>
  <si>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</si>
  <si>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</si>
  <si>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</si>
  <si>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</si>
  <si>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</si>
  <si>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</si>
  <si>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</si>
  <si>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</si>
  <si>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</si>
  <si>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</si>
  <si>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</si>
  <si>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</si>
  <si>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</si>
  <si>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</si>
  <si>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</si>
  <si>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</si>
  <si>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</si>
  <si>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</si>
  <si>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</si>
  <si>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</si>
  <si>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</si>
  <si>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</si>
  <si>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</si>
  <si>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</si>
  <si>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</si>
  <si>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</si>
  <si>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</si>
  <si>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</si>
  <si>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</si>
  <si>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</si>
  <si>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</si>
  <si>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</si>
  <si>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</si>
  <si>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</si>
  <si>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</si>
  <si>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</si>
  <si>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</si>
  <si>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</si>
  <si>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</si>
  <si>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</si>
  <si>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</si>
  <si>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</si>
  <si>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</si>
  <si>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</si>
  <si>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</si>
  <si>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</si>
  <si>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</si>
  <si>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</si>
  <si>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</si>
  <si>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</si>
  <si>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</si>
  <si>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</si>
  <si>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</si>
  <si>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</si>
  <si>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</si>
  <si>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</si>
  <si>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</si>
  <si>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</si>
  <si>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</si>
  <si>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</si>
  <si>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</si>
  <si>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</si>
  <si>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</si>
  <si>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</si>
  <si>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</si>
  <si>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</si>
  <si>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</si>
  <si>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</si>
  <si>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</si>
  <si>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</si>
  <si>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</si>
  <si>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</si>
  <si>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</si>
  <si>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</si>
  <si>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</si>
  <si>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</si>
  <si>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</si>
  <si>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</si>
  <si>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</si>
  <si>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</si>
  <si>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</si>
  <si>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</si>
  <si>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</si>
  <si>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</si>
  <si>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</si>
  <si>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</si>
  <si>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</si>
  <si>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</si>
  <si>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</si>
  <si>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</si>
  <si>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</si>
  <si>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</si>
  <si>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</si>
  <si>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</si>
  <si>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</si>
  <si>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</si>
  <si>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</si>
  <si>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</si>
  <si>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</si>
  <si>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</si>
  <si>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</si>
  <si>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</si>
  <si>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</si>
  <si>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</si>
  <si>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</si>
  <si>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</si>
  <si>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</si>
  <si>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</si>
  <si>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</si>
  <si>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</si>
  <si>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</si>
  <si>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</si>
  <si>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</si>
  <si>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</si>
  <si>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</si>
  <si>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</si>
  <si>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</si>
  <si>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</si>
  <si>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</si>
  <si>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</si>
  <si>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</si>
  <si>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</si>
  <si>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</si>
  <si>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</si>
  <si>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</si>
  <si>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</si>
  <si>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</si>
  <si>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</si>
  <si>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</si>
  <si>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</si>
  <si>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</si>
  <si>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</si>
  <si>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</si>
  <si>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</si>
  <si>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</si>
  <si>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</si>
  <si>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</si>
  <si>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</si>
  <si>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</si>
  <si>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</si>
  <si>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</si>
  <si>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</si>
  <si>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</si>
  <si>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</si>
  <si>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</si>
  <si>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</si>
  <si>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</si>
  <si>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</si>
  <si>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</si>
  <si>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</si>
  <si>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</si>
  <si>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</si>
  <si>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</si>
  <si>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</si>
  <si>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</si>
  <si>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</si>
  <si>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</si>
  <si>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</si>
  <si>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</si>
  <si>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</si>
  <si>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</si>
  <si>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</si>
  <si>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</si>
  <si>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</si>
  <si>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</si>
  <si>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</si>
  <si>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</si>
  <si>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</si>
  <si>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</si>
  <si>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</si>
  <si>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</si>
  <si>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</si>
  <si>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</si>
  <si>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</si>
  <si>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</si>
  <si>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</si>
  <si>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</si>
  <si>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</si>
  <si>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</si>
  <si>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</si>
  <si>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</si>
  <si>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</si>
  <si>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</si>
  <si>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</si>
  <si>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</si>
  <si>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</si>
  <si>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</si>
  <si>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</si>
  <si>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</si>
  <si>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</si>
  <si>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</si>
  <si>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</si>
  <si>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</si>
  <si>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</si>
  <si>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</si>
  <si>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</si>
  <si>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</si>
  <si>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</si>
  <si>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</si>
  <si>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</si>
  <si>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</si>
  <si>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</si>
  <si>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</si>
  <si>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</si>
  <si>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</si>
  <si>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</si>
  <si>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</si>
  <si>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</si>
  <si>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</si>
  <si>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</si>
  <si>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</si>
  <si>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</si>
  <si>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</si>
  <si>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</si>
  <si>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</si>
  <si>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</si>
  <si>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</si>
  <si>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</si>
  <si>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</si>
  <si>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</si>
  <si>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</si>
  <si>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</si>
  <si>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</si>
  <si>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</si>
  <si>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</si>
  <si>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</si>
  <si>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</si>
  <si>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</si>
  <si>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</si>
  <si>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</si>
  <si>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</si>
  <si>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</si>
  <si>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</si>
  <si>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</si>
  <si>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</si>
  <si>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</si>
  <si>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</si>
  <si>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</si>
  <si>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</si>
  <si>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</si>
  <si>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</si>
  <si>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</si>
  <si>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</si>
  <si>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</si>
  <si>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</si>
  <si>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</si>
  <si>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</si>
  <si>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</si>
  <si>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</si>
  <si>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</si>
  <si>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</si>
  <si>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</si>
  <si>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</si>
  <si>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</si>
  <si>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</si>
  <si>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</si>
  <si>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</si>
  <si>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</si>
  <si>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</si>
  <si>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</si>
  <si>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</si>
  <si>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</si>
  <si>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</si>
  <si>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</si>
  <si>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</si>
  <si>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</si>
  <si>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</si>
  <si>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</si>
  <si>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</si>
  <si>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</si>
  <si>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</si>
  <si>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</si>
  <si>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</si>
  <si>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</si>
  <si>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</si>
  <si>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</si>
  <si>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</si>
  <si>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</si>
  <si>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</si>
  <si>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</si>
  <si>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</si>
  <si>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</si>
  <si>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</si>
  <si>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</si>
  <si>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</si>
  <si>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</si>
  <si>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</si>
  <si>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</si>
  <si>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</si>
  <si>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</si>
  <si>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</si>
  <si>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</si>
  <si>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</si>
  <si>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</si>
  <si>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</si>
  <si>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</si>
  <si>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</si>
  <si>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</si>
  <si>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</si>
  <si>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</si>
  <si>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</si>
  <si>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</si>
  <si>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</si>
  <si>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</si>
  <si>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</si>
  <si>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</si>
  <si>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</si>
  <si>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</si>
  <si>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</si>
  <si>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</si>
  <si>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</si>
  <si>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</si>
  <si>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</si>
  <si>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</si>
  <si>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</si>
  <si>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</si>
  <si>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</si>
  <si>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</si>
  <si>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</si>
  <si>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</si>
  <si>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</si>
  <si>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</si>
  <si>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</si>
  <si>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</si>
  <si>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</si>
  <si>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</si>
  <si>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</si>
  <si>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</si>
  <si>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</si>
  <si>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</si>
  <si>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</si>
  <si>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</si>
  <si>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</si>
  <si>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</si>
  <si>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</si>
  <si>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</si>
  <si>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</si>
  <si>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</si>
  <si>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</si>
  <si>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</si>
  <si>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</si>
  <si>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</si>
  <si>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</si>
  <si>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</si>
  <si>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</si>
  <si>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</si>
  <si>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</si>
  <si>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</si>
  <si>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</si>
  <si>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</si>
  <si>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</si>
  <si>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</si>
  <si>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</si>
  <si>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</si>
  <si>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</si>
  <si>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</si>
  <si>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</si>
  <si>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</si>
  <si>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</si>
  <si>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</si>
  <si>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</si>
  <si>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</si>
  <si>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</si>
  <si>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</si>
  <si>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</si>
  <si>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</si>
  <si>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</si>
  <si>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</si>
  <si>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</si>
  <si>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</si>
  <si>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</si>
  <si>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</si>
  <si>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</si>
  <si>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</si>
  <si>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</si>
  <si>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</si>
  <si>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</si>
  <si>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</si>
  <si>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</si>
  <si>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</si>
  <si>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</si>
  <si>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</si>
  <si>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</si>
  <si>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</si>
  <si>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</si>
  <si>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</si>
  <si>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</si>
  <si>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</si>
  <si>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</si>
  <si>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</si>
  <si>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</si>
  <si>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</si>
  <si>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</si>
  <si>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</si>
  <si>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</si>
  <si>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</si>
  <si>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</si>
  <si>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</si>
  <si>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</si>
  <si>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</si>
  <si>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</si>
  <si>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</si>
  <si>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</si>
  <si>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</si>
  <si>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</si>
  <si>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</si>
  <si>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</si>
  <si>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</si>
  <si>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</si>
  <si>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</si>
  <si>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</si>
  <si>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</si>
  <si>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</si>
  <si>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</si>
  <si>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</si>
  <si>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</si>
  <si>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</si>
  <si>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</si>
  <si>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</si>
  <si>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</si>
  <si>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</si>
  <si>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</si>
  <si>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</si>
  <si>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</si>
  <si>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</si>
  <si>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</si>
  <si>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</si>
  <si>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</si>
  <si>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</si>
  <si>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</si>
  <si>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</si>
  <si>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</si>
  <si>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</si>
  <si>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</si>
  <si>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</si>
  <si>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</si>
  <si>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</si>
  <si>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</si>
  <si>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</si>
  <si>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</si>
  <si>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</si>
  <si>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</si>
  <si>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</si>
  <si>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</si>
  <si>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</si>
  <si>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</si>
  <si>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</si>
  <si>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</si>
  <si>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</si>
  <si>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</si>
  <si>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</si>
  <si>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</si>
  <si>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</si>
  <si>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</si>
  <si>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</si>
  <si>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</si>
  <si>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</si>
  <si>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</si>
  <si>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</si>
  <si>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</si>
  <si>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</si>
  <si>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</si>
  <si>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</si>
  <si>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</si>
  <si>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</si>
  <si>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</si>
  <si>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</si>
  <si>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</si>
  <si>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</si>
  <si>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</si>
  <si>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</si>
  <si>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</si>
  <si>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</si>
  <si>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</si>
  <si>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</si>
  <si>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</si>
  <si>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</si>
  <si>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</si>
  <si>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</si>
  <si>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</si>
  <si>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</si>
  <si>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</si>
  <si>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</si>
  <si>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</si>
  <si>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</si>
  <si>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</si>
  <si>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</si>
  <si>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</si>
  <si>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</si>
  <si>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</si>
  <si>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</si>
  <si>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</si>
  <si>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</si>
  <si>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</si>
  <si>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</si>
  <si>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</si>
  <si>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</si>
  <si>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</si>
  <si>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</si>
  <si>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</si>
  <si>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</si>
  <si>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</si>
  <si>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</si>
  <si>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</si>
  <si>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</si>
  <si>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</si>
  <si>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</si>
  <si>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</si>
  <si>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</si>
  <si>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</si>
  <si>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</si>
  <si>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</si>
  <si>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</si>
  <si>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</si>
  <si>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</si>
  <si>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</si>
  <si>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</si>
  <si>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</si>
  <si>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</si>
  <si>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</si>
  <si>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</si>
  <si>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</si>
  <si>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</si>
  <si>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</si>
  <si>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</si>
  <si>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</si>
  <si>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</si>
  <si>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</si>
  <si>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</si>
  <si>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</si>
  <si>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</si>
  <si>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</si>
  <si>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</si>
  <si>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</si>
  <si>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</si>
  <si>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</si>
  <si>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</si>
  <si>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</si>
  <si>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</si>
  <si>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</si>
  <si>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</si>
  <si>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</si>
  <si>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</si>
  <si>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</si>
  <si>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</si>
  <si>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</si>
  <si>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</si>
  <si>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</si>
  <si>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</si>
  <si>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</si>
  <si>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</si>
  <si>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</si>
  <si>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</si>
  <si>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</si>
  <si>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</si>
  <si>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</si>
  <si>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</si>
  <si>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</si>
  <si>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</si>
  <si>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</si>
  <si>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</si>
  <si>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</si>
  <si>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</si>
  <si>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</si>
  <si>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</si>
  <si>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</si>
  <si>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</si>
  <si>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</si>
  <si>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</si>
  <si>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</si>
  <si>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</si>
  <si>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</si>
  <si>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</si>
  <si>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</si>
  <si>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</si>
  <si>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</si>
  <si>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</si>
  <si>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</si>
  <si>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</si>
  <si>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</si>
  <si>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</si>
  <si>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</si>
  <si>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</si>
  <si>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</si>
  <si>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</si>
  <si>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</si>
  <si>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</si>
  <si>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</si>
  <si>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</si>
  <si>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</si>
  <si>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</si>
  <si>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</si>
  <si>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</si>
  <si>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</si>
  <si>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</si>
  <si>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</si>
  <si>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</si>
  <si>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</si>
  <si>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</si>
  <si>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</si>
  <si>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</si>
  <si>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</si>
  <si>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</si>
  <si>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</si>
  <si>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</si>
  <si>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</si>
  <si>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</si>
  <si>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</si>
  <si>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</si>
  <si>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</si>
  <si>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</si>
  <si>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</si>
  <si>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</si>
  <si>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</si>
  <si>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</si>
  <si>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</si>
  <si>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</si>
  <si>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</si>
  <si>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</si>
  <si>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</si>
  <si>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</si>
  <si>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</si>
  <si>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</si>
  <si>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</si>
  <si>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</si>
  <si>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</si>
  <si>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</si>
  <si>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</si>
  <si>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</si>
  <si>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</si>
  <si>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</si>
  <si>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</si>
  <si>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</si>
  <si>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</si>
  <si>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</si>
  <si>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</si>
  <si>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</si>
  <si>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</si>
  <si>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</si>
  <si>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</si>
  <si>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</si>
  <si>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</si>
  <si>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</si>
  <si>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</si>
  <si>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</si>
  <si>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</si>
  <si>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</si>
  <si>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</si>
  <si>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</si>
  <si>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</si>
  <si>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</si>
  <si>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</si>
  <si>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</si>
  <si>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</si>
  <si>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</si>
  <si>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</si>
  <si>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</si>
  <si>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</si>
  <si>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</si>
  <si>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</si>
  <si>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</si>
  <si>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</si>
  <si>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</si>
  <si>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</si>
  <si>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</si>
  <si>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</si>
  <si>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</si>
  <si>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</si>
  <si>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</si>
  <si>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</si>
  <si>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</si>
  <si>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</si>
  <si>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</si>
  <si>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</si>
  <si>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</si>
  <si>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</si>
  <si>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</si>
  <si>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</si>
  <si>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</si>
  <si>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</si>
  <si>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</si>
  <si>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</si>
  <si>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</si>
  <si>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</si>
  <si>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</si>
  <si>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</si>
  <si>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</si>
  <si>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</si>
  <si>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</si>
  <si>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</si>
  <si>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</si>
  <si>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</si>
  <si>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</si>
  <si>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</si>
  <si>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</si>
  <si>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</si>
  <si>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</si>
  <si>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</si>
  <si>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</si>
  <si>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</si>
  <si>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</si>
  <si>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</si>
  <si>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</si>
  <si>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</si>
  <si>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</si>
  <si>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</si>
  <si>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</si>
  <si>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</si>
  <si>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</si>
  <si>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</si>
  <si>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</si>
  <si>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</si>
  <si>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</si>
  <si>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</si>
  <si>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</si>
  <si>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</si>
  <si>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</si>
  <si>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</si>
  <si>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</si>
  <si>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</si>
  <si>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</si>
  <si>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</si>
  <si>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</si>
  <si>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</si>
  <si>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</si>
  <si>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</si>
  <si>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</si>
  <si>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</si>
  <si>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</si>
  <si>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</si>
  <si>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</si>
  <si>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</si>
  <si>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</si>
  <si>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</si>
  <si>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</si>
  <si>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</si>
  <si>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</si>
  <si>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</si>
  <si>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</si>
  <si>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</si>
  <si>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</si>
  <si>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</si>
  <si>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</si>
  <si>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</si>
  <si>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</si>
  <si>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</si>
  <si>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</si>
  <si>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</si>
  <si>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</si>
  <si>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</si>
  <si>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</si>
  <si>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</si>
  <si>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</si>
  <si>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</si>
  <si>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</si>
  <si>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</si>
  <si>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</si>
  <si>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</si>
  <si>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</si>
  <si>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</si>
  <si>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</si>
  <si>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</si>
  <si>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</si>
  <si>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</si>
  <si>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</si>
  <si>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</si>
  <si>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</si>
  <si>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</si>
  <si>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</si>
  <si>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</si>
  <si>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</si>
  <si>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</si>
  <si>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</si>
  <si>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</si>
  <si>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</si>
  <si>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</si>
  <si>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</si>
  <si>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</si>
  <si>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</si>
  <si>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</si>
  <si>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</si>
  <si>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</si>
  <si>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</si>
  <si>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</si>
  <si>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</si>
  <si>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</si>
  <si>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</si>
  <si>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</si>
  <si>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</si>
  <si>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</si>
  <si>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</si>
  <si>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</si>
  <si>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</si>
  <si>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</si>
  <si>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</si>
  <si>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</si>
  <si>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</si>
  <si>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</si>
  <si>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</si>
  <si>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</si>
  <si>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</si>
  <si>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</si>
  <si>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</si>
  <si>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</si>
  <si>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</si>
  <si>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</si>
  <si>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</si>
  <si>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</si>
  <si>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</si>
  <si>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</si>
  <si>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</si>
  <si>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</si>
  <si>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</si>
  <si>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</si>
  <si>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</si>
  <si>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</si>
  <si>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</si>
  <si>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</si>
  <si>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</si>
  <si>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</si>
  <si>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</si>
  <si>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</si>
  <si>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</si>
  <si>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</si>
  <si>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</si>
  <si>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</si>
  <si>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</si>
  <si>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</si>
  <si>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</si>
  <si>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</si>
  <si>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</si>
  <si>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</si>
  <si>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</si>
  <si>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</si>
  <si>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</si>
  <si>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</si>
  <si>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</si>
  <si>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</si>
  <si>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</si>
  <si>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</si>
  <si>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</si>
  <si>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</si>
  <si>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</si>
  <si>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</si>
  <si>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</si>
  <si>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</si>
  <si>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</si>
  <si>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</si>
  <si>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</si>
  <si>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</si>
  <si>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</si>
  <si>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</si>
  <si>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</si>
  <si>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</si>
  <si>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</si>
  <si>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</si>
  <si>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</si>
  <si>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</si>
  <si>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</si>
  <si>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</si>
  <si>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</si>
  <si>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</si>
  <si>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</si>
  <si>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</si>
  <si>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</si>
  <si>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</si>
  <si>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</si>
  <si>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</si>
  <si>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</si>
  <si>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</si>
  <si>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</si>
  <si>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</si>
  <si>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</si>
  <si>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</si>
  <si>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</si>
  <si>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</si>
  <si>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</si>
  <si>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</si>
  <si>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</si>
  <si>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</si>
  <si>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</si>
  <si>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</si>
  <si>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</si>
  <si>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</si>
  <si>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</si>
  <si>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</si>
  <si>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</si>
  <si>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</si>
  <si>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</si>
  <si>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</si>
  <si>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</si>
  <si>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</si>
  <si>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</si>
  <si>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</si>
  <si>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</si>
  <si>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</si>
  <si>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</si>
  <si>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</si>
  <si>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</si>
  <si>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</si>
  <si>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</si>
  <si>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</si>
  <si>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</si>
  <si>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</si>
  <si>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</si>
  <si>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</si>
  <si>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</si>
  <si>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</si>
  <si>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</si>
  <si>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</si>
  <si>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</si>
  <si>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</si>
  <si>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</si>
  <si>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</si>
  <si>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</si>
  <si>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</si>
  <si>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</si>
  <si>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</si>
  <si>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</si>
  <si>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</si>
  <si>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</si>
  <si>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</si>
  <si>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ЦСХВС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</si>
  <si>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</si>
  <si>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</si>
  <si>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</si>
  <si>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</si>
  <si>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</si>
  <si>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</si>
  <si>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</si>
  <si>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</si>
  <si>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</si>
  <si>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</si>
  <si>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</si>
  <si>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</si>
  <si>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</si>
  <si>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</si>
  <si>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</si>
  <si>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</si>
  <si>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</si>
  <si>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</si>
  <si>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</si>
  <si>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</si>
  <si>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</si>
  <si>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</si>
  <si>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</si>
  <si>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</si>
  <si>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</si>
  <si>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</si>
  <si>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</si>
  <si>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</si>
  <si>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</si>
  <si>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</si>
  <si>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</si>
  <si>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</si>
  <si>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</si>
  <si>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</si>
  <si>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</si>
  <si>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</si>
  <si>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</si>
  <si>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</si>
  <si>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</si>
  <si>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</si>
  <si>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</si>
  <si>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</si>
  <si>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</si>
  <si>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</si>
  <si>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</si>
  <si>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</si>
  <si>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</si>
  <si>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</si>
  <si>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</si>
  <si>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</si>
  <si>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</si>
  <si>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</si>
  <si>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</si>
  <si>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</si>
  <si>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</si>
  <si>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</si>
  <si>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</si>
  <si>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</si>
  <si>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</si>
  <si>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</si>
  <si>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</si>
  <si>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</si>
  <si>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</si>
  <si>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</si>
  <si>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</si>
  <si>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</si>
  <si>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</si>
  <si>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</si>
  <si>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</si>
  <si>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</si>
  <si>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</si>
  <si>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</si>
  <si>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</si>
  <si>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</si>
  <si>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</si>
  <si>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</si>
  <si>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</si>
  <si>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</si>
  <si>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</si>
  <si>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</si>
  <si>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</si>
  <si>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</si>
  <si>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</si>
  <si>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</si>
  <si>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</si>
  <si>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</si>
  <si>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</si>
  <si>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</si>
  <si>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</si>
  <si>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</si>
  <si>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</si>
  <si>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</si>
  <si>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</si>
  <si>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</si>
  <si>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</si>
  <si>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</si>
  <si>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</si>
  <si>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</si>
  <si>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</si>
  <si>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</si>
  <si>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</si>
  <si>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</si>
  <si>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</si>
  <si>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</si>
  <si>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</si>
  <si>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</si>
  <si>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</si>
  <si>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</si>
  <si>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</si>
  <si>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</si>
  <si>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</si>
  <si>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</si>
  <si>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</si>
  <si>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</si>
  <si>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</si>
  <si>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</si>
  <si>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</si>
  <si>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</si>
  <si>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</si>
  <si>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</si>
  <si>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</si>
  <si>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</si>
  <si>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</si>
  <si>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</si>
  <si>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</si>
  <si>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</si>
  <si>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</si>
  <si>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</si>
  <si>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</si>
  <si>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</si>
  <si>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</si>
  <si>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</si>
  <si>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</si>
  <si>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</si>
  <si>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</si>
  <si>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</si>
  <si>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</si>
  <si>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</si>
  <si>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</si>
  <si>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</si>
  <si>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</si>
  <si>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</si>
  <si>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</si>
  <si>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</si>
  <si>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</si>
  <si>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</si>
  <si>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</si>
  <si>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</si>
  <si>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</si>
  <si>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</si>
  <si>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</si>
  <si>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</si>
  <si>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</si>
  <si>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</si>
  <si>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</si>
  <si>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</si>
  <si>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</si>
  <si>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</si>
  <si>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</si>
  <si>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</si>
  <si>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</si>
  <si>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</si>
  <si>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</si>
  <si>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</si>
  <si>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</si>
  <si>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</si>
  <si>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</si>
  <si>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</si>
  <si>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</si>
  <si>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</si>
  <si>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</si>
  <si>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</si>
  <si>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</si>
  <si>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</si>
  <si>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</si>
  <si>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</si>
  <si>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</si>
  <si>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</si>
  <si>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</si>
  <si>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</si>
  <si>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</si>
  <si>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</si>
  <si>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</si>
  <si>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</si>
  <si>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</si>
  <si>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</si>
  <si>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</si>
  <si>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</si>
  <si>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</si>
  <si>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</si>
  <si>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</si>
  <si>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</si>
  <si>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</si>
  <si>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</si>
  <si>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</si>
  <si>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</si>
  <si>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</si>
  <si>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</si>
  <si>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</si>
  <si>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</si>
  <si>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</si>
  <si>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</si>
  <si>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</si>
  <si>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</si>
  <si>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</si>
  <si>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</si>
  <si>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</si>
  <si>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</si>
  <si>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</si>
  <si>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</si>
  <si>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</si>
  <si>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</si>
  <si>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</si>
  <si>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</si>
  <si>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</si>
  <si>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</si>
  <si>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</si>
  <si>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</si>
  <si>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</si>
  <si>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</si>
  <si>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</si>
  <si>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</si>
  <si>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</si>
  <si>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</si>
  <si>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</si>
  <si>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</si>
  <si>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</si>
  <si>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</si>
  <si>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</si>
  <si>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</si>
  <si>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</si>
  <si>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</si>
  <si>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</si>
  <si>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</si>
  <si>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</si>
  <si>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</si>
  <si>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</si>
  <si>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</si>
  <si>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</si>
  <si>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</si>
  <si>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</si>
  <si>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</si>
  <si>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</si>
  <si>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</si>
  <si>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</si>
  <si>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</si>
  <si>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</si>
  <si>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</si>
  <si>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</si>
  <si>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</si>
  <si>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</si>
  <si>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</si>
  <si>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</si>
  <si>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</si>
  <si>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</si>
  <si>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</si>
  <si>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</si>
  <si>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</si>
  <si>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</si>
  <si>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</si>
  <si>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</si>
  <si>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</si>
  <si>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</si>
  <si>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</si>
  <si>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</si>
  <si>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</si>
  <si>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</si>
  <si>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</si>
  <si>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</si>
  <si>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</si>
  <si>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</si>
  <si>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</si>
  <si>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</si>
  <si>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</si>
  <si>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</si>
  <si>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</si>
  <si>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</si>
  <si>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</si>
  <si>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</si>
  <si>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</si>
  <si>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</si>
  <si>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</si>
  <si>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</si>
  <si>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</si>
  <si>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</si>
  <si>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</si>
  <si>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</si>
  <si>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</si>
  <si>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</si>
  <si>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</si>
  <si>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</si>
  <si>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</si>
  <si>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</si>
  <si>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</si>
  <si>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</si>
  <si>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</si>
  <si>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</si>
  <si>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</si>
  <si>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</si>
  <si>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</si>
  <si>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</si>
  <si>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</si>
  <si>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</si>
  <si>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</si>
  <si>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</si>
  <si>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</si>
  <si>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</si>
  <si>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</si>
  <si>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</si>
  <si>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</si>
  <si>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</si>
  <si>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</si>
  <si>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</si>
  <si>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</si>
  <si>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</si>
  <si>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</si>
  <si>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</si>
  <si>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</si>
  <si>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</si>
  <si>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</si>
  <si>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</si>
  <si>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</si>
  <si>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</si>
  <si>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</si>
  <si>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</si>
  <si>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</si>
  <si>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</si>
  <si>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</si>
  <si>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</si>
  <si>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</si>
  <si>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</si>
  <si>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</si>
  <si>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</si>
  <si>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</si>
  <si>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</si>
  <si>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</si>
  <si>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</si>
  <si>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</si>
  <si>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</si>
  <si>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</si>
  <si>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</si>
  <si>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</si>
  <si>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</si>
  <si>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</si>
  <si>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</si>
  <si>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</si>
  <si>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</si>
  <si>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</si>
  <si>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</si>
  <si>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</si>
  <si>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</si>
  <si>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</si>
  <si>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</si>
  <si>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</si>
  <si>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</si>
  <si>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</si>
  <si>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</si>
  <si>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</si>
  <si>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</si>
  <si>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</si>
  <si>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</si>
  <si>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</si>
  <si>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</si>
  <si>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</si>
  <si>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</si>
  <si>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</si>
  <si>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</si>
  <si>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</si>
  <si>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</si>
  <si>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</si>
  <si>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</si>
  <si>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</si>
  <si>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</si>
  <si>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</si>
  <si>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</si>
  <si>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</si>
  <si>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</si>
  <si>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</si>
  <si>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</si>
  <si>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</si>
  <si>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</si>
  <si>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</si>
  <si>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</si>
  <si>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</si>
  <si>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</si>
  <si>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</si>
  <si>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</si>
  <si>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</si>
  <si>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</si>
  <si>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</si>
  <si>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</si>
  <si>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</si>
  <si>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</si>
  <si>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</si>
  <si>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</si>
  <si>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</si>
  <si>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</si>
  <si>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</si>
  <si>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</si>
  <si>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</si>
  <si>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</si>
  <si>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</si>
  <si>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</si>
  <si>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</si>
  <si>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</si>
  <si>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</si>
  <si>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</si>
  <si>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</si>
  <si>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</si>
  <si>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</si>
  <si>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</si>
  <si>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</si>
  <si>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</si>
  <si>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</si>
  <si>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</si>
  <si>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</si>
  <si>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</si>
  <si>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</si>
  <si>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</si>
  <si>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</si>
  <si>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</si>
  <si>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</si>
  <si>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</si>
  <si>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</si>
  <si>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</si>
  <si>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</si>
  <si>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</si>
  <si>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</si>
  <si>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</si>
  <si>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</si>
  <si>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</si>
  <si>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</si>
  <si>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</si>
  <si>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</si>
  <si>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</si>
  <si>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</si>
  <si>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</si>
  <si>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</si>
  <si>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</si>
  <si>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</si>
  <si>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</si>
  <si>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</si>
  <si>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</si>
  <si>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</si>
  <si>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</si>
  <si>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</si>
  <si>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</si>
  <si>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</si>
  <si>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</si>
  <si>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</si>
  <si>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</si>
  <si>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</si>
  <si>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</si>
  <si>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</si>
  <si>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</si>
  <si>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</si>
  <si>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</si>
  <si>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</si>
  <si>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</si>
  <si>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</si>
  <si>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</si>
  <si>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</si>
  <si>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</si>
  <si>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</si>
  <si>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</si>
  <si>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</si>
  <si>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</si>
  <si>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</si>
  <si>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</si>
  <si>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</si>
  <si>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</si>
  <si>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</si>
  <si>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</si>
  <si>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</si>
  <si>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</si>
  <si>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</si>
  <si>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</si>
  <si>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</si>
  <si>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</si>
  <si>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</si>
  <si>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</si>
  <si>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</si>
  <si>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</si>
  <si>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</si>
  <si>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</si>
  <si>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</si>
  <si>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</si>
  <si>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</si>
  <si>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</si>
  <si>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</si>
  <si>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</si>
  <si>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</si>
  <si>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</si>
  <si>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</si>
  <si>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</si>
  <si>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</si>
  <si>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</si>
  <si>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</si>
  <si>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</si>
  <si>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</si>
  <si>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</si>
  <si>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</si>
  <si>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</si>
  <si>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</si>
  <si>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</si>
  <si>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</si>
  <si>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</si>
  <si>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</si>
  <si>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</si>
  <si>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</si>
  <si>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</si>
  <si>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</si>
  <si>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</si>
  <si>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</si>
  <si>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</si>
  <si>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</si>
  <si>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</si>
  <si>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</si>
  <si>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</si>
  <si>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</si>
  <si>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</si>
  <si>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</si>
  <si>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</si>
  <si>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</si>
  <si>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</si>
  <si>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</si>
  <si>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</si>
  <si>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</si>
  <si>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</si>
  <si>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</si>
  <si>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</si>
  <si>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</si>
  <si>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</si>
  <si>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</si>
  <si>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</si>
  <si>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</si>
  <si>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</si>
  <si>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</si>
  <si>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</si>
  <si>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</si>
  <si>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</si>
  <si>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</si>
  <si>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</si>
  <si>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</si>
  <si>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</si>
  <si>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</si>
  <si>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</si>
  <si>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</si>
  <si>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</si>
  <si>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</si>
  <si>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</si>
  <si>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</si>
  <si>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</si>
  <si>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</si>
  <si>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</si>
  <si>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</si>
  <si>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</si>
  <si>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</si>
  <si>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</si>
  <si>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</si>
  <si>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</si>
  <si>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</si>
  <si>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</si>
  <si>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</si>
  <si>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</si>
  <si>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</si>
  <si>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</si>
  <si>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</si>
  <si>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</si>
  <si>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</si>
  <si>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</si>
  <si>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</si>
  <si>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</si>
  <si>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</si>
  <si>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</si>
  <si>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</si>
  <si>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</si>
  <si>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</si>
  <si>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</si>
  <si>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</si>
  <si>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</si>
  <si>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</si>
  <si>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</si>
  <si>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</si>
  <si>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</si>
  <si>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</si>
  <si>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</si>
  <si>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</si>
  <si>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</si>
  <si>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</si>
  <si>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</si>
  <si>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</si>
  <si>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</si>
  <si>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</si>
  <si>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</si>
  <si>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</si>
  <si>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</si>
  <si>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</si>
  <si>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</si>
  <si>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</si>
  <si>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</si>
  <si>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</si>
  <si>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</si>
  <si>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</si>
  <si>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</si>
  <si>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</si>
  <si>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</si>
  <si>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</si>
  <si>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</si>
  <si>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</si>
  <si>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</si>
  <si>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</si>
  <si>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</si>
  <si>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</si>
  <si>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</si>
  <si>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</si>
  <si>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</si>
  <si>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</si>
  <si>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</si>
  <si>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</si>
  <si>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</si>
  <si>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</si>
  <si>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</si>
  <si>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</si>
  <si>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</si>
  <si>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</si>
  <si>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</si>
  <si>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</si>
  <si>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</si>
  <si>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</si>
  <si>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</si>
  <si>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</si>
  <si>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</si>
  <si>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</si>
  <si>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</si>
  <si>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</si>
  <si>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</si>
  <si>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</si>
  <si>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</si>
  <si>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</si>
  <si>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</si>
  <si>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</si>
  <si>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</si>
  <si>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</si>
  <si>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</si>
  <si>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</si>
  <si>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</si>
  <si>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</si>
  <si>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</si>
  <si>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</si>
  <si>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</si>
  <si>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</si>
  <si>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</si>
  <si>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</si>
  <si>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</si>
  <si>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</si>
  <si>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</si>
  <si>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</si>
  <si>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</si>
  <si>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</si>
  <si>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</si>
  <si>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</si>
  <si>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</si>
  <si>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</si>
  <si>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</si>
  <si>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</si>
  <si>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</si>
  <si>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</si>
  <si>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</si>
  <si>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</si>
  <si>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</si>
  <si>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</si>
  <si>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</si>
  <si>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</si>
  <si>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</si>
  <si>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</si>
  <si>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</si>
  <si>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</si>
  <si>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</si>
  <si>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</si>
  <si>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</si>
  <si>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</si>
  <si>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</si>
  <si>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</si>
  <si>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</si>
  <si>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</si>
  <si>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</si>
  <si>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</si>
  <si>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</si>
  <si>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</si>
  <si>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</si>
  <si>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</si>
  <si>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</si>
  <si>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</si>
  <si>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</si>
  <si>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</si>
  <si>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</si>
  <si>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</si>
  <si>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</si>
  <si>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</si>
  <si>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</si>
  <si>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</si>
  <si>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</si>
  <si>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</si>
  <si>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</si>
  <si>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</si>
  <si>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</si>
  <si>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</si>
  <si>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</si>
  <si>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</si>
  <si>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</si>
  <si>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</si>
  <si>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</si>
  <si>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</si>
  <si>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</si>
  <si>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</si>
  <si>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</si>
  <si>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</si>
  <si>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</si>
  <si>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</si>
  <si>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</si>
  <si>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</si>
  <si>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</si>
  <si>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</si>
  <si>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</si>
  <si>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</si>
  <si>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</si>
  <si>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</si>
  <si>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</si>
  <si>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</si>
  <si>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</si>
  <si>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</si>
  <si>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</si>
  <si>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</si>
  <si>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</si>
  <si>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</si>
  <si>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</si>
  <si>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</si>
  <si>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</si>
  <si>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</si>
  <si>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</si>
  <si>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</si>
  <si>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</si>
  <si>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</si>
  <si>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</si>
  <si>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</si>
  <si>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</si>
  <si>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</si>
  <si>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</si>
  <si>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</si>
  <si>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</si>
  <si>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</si>
  <si>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</si>
  <si>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</si>
  <si>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</si>
  <si>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</si>
  <si>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</si>
  <si>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</si>
  <si>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</si>
  <si>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</si>
  <si>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</si>
  <si>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</si>
  <si>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</si>
  <si>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</si>
  <si>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</si>
  <si>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</si>
  <si>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</si>
  <si>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</si>
  <si>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</si>
  <si>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</si>
  <si>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</si>
  <si>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</si>
  <si>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</si>
  <si>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</si>
  <si>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</si>
  <si>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</si>
  <si>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</si>
  <si>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</si>
  <si>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</si>
  <si>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</si>
  <si>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</si>
  <si>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</si>
  <si>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</si>
  <si>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</si>
  <si>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</si>
  <si>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</si>
  <si>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</si>
  <si>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</si>
  <si>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</si>
  <si>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</si>
  <si>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</si>
  <si>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</si>
  <si>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</si>
  <si>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</si>
  <si>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</si>
  <si>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</si>
  <si>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</si>
  <si>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</si>
  <si>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</si>
  <si>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</si>
  <si>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</si>
  <si>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</si>
  <si>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</si>
  <si>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</si>
  <si>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</si>
  <si>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</si>
  <si>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</si>
  <si>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</si>
  <si>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</si>
  <si>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</si>
  <si>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</si>
  <si>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</si>
  <si>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</si>
  <si>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</si>
  <si>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</si>
  <si>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</si>
  <si>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</si>
  <si>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</si>
  <si>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</si>
  <si>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</si>
  <si>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</si>
  <si>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</si>
  <si>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</si>
  <si>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</si>
  <si>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</si>
  <si>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</si>
  <si>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</si>
  <si>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</si>
  <si>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</si>
  <si>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</si>
  <si>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</si>
  <si>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</si>
  <si>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</si>
  <si>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</si>
  <si>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</si>
  <si>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</si>
  <si>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</si>
  <si>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</si>
  <si>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</si>
  <si>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</si>
  <si>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</si>
  <si>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</si>
  <si>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</si>
  <si>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</si>
  <si>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</si>
  <si>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</si>
  <si>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</si>
  <si>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</si>
  <si>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</si>
  <si>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</si>
  <si>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</si>
  <si>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</si>
  <si>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</si>
  <si>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</si>
  <si>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</si>
  <si>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</si>
  <si>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</si>
  <si>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</si>
  <si>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</si>
  <si>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</si>
  <si>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</si>
  <si>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</si>
  <si>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</si>
  <si>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</si>
  <si>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</si>
  <si>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</si>
  <si>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</si>
  <si>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</si>
  <si>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</si>
  <si>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</si>
  <si>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</si>
  <si>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</si>
  <si>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</si>
  <si>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</si>
  <si>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</si>
  <si>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</si>
  <si>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</si>
  <si>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</si>
  <si>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</si>
  <si>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</si>
  <si>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</si>
  <si>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</si>
  <si>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</si>
  <si>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</si>
  <si>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</si>
  <si>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</si>
  <si>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</si>
  <si>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</si>
  <si>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</si>
  <si>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</si>
  <si>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</si>
  <si>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</si>
  <si>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</si>
  <si>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</si>
  <si>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</si>
  <si>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</si>
  <si>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</si>
  <si>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</si>
  <si>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</si>
  <si>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</si>
  <si>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</si>
  <si>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</si>
  <si>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</si>
  <si>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</si>
  <si>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</si>
  <si>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</si>
  <si>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</si>
  <si>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</si>
  <si>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</si>
  <si>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</si>
  <si>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</si>
  <si>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</si>
  <si>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</si>
  <si>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</si>
  <si>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</si>
  <si>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</si>
  <si>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</si>
  <si>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</si>
  <si>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</si>
  <si>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</si>
  <si>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</si>
  <si>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</si>
  <si>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</si>
  <si>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</si>
  <si>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</si>
  <si>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</si>
  <si>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</si>
  <si>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</si>
  <si>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</si>
  <si>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</si>
  <si>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</si>
  <si>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</si>
  <si>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</si>
  <si>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</si>
  <si>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</si>
  <si>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</si>
  <si>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</si>
  <si>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</si>
  <si>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</si>
  <si>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</si>
  <si>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</si>
  <si>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</si>
  <si>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</si>
  <si>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</si>
  <si>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</si>
  <si>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</si>
  <si>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</si>
  <si>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</si>
  <si>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</si>
  <si>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</si>
  <si>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</si>
  <si>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</si>
  <si>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</si>
  <si>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</si>
  <si>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</si>
  <si>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</si>
  <si>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</si>
  <si>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</si>
  <si>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</si>
  <si>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</si>
  <si>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</si>
  <si>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</si>
  <si>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</si>
  <si>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</si>
  <si>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</si>
  <si>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</si>
  <si>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</si>
  <si>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</si>
  <si>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</si>
  <si>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</si>
  <si>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</si>
  <si>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</si>
  <si>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</si>
  <si>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</si>
  <si>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</si>
  <si>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</si>
  <si>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</si>
  <si>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</si>
  <si>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</si>
  <si>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</si>
  <si>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</si>
  <si>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</si>
  <si>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</si>
  <si>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</si>
  <si>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</si>
  <si>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</si>
  <si>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</si>
  <si>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</si>
  <si>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</si>
  <si>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</si>
  <si>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</si>
  <si>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</si>
  <si>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</si>
  <si>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</si>
  <si>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</si>
  <si>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</si>
  <si>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</si>
  <si>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</si>
  <si>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</si>
  <si>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</si>
  <si>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</si>
  <si>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</si>
  <si>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</si>
  <si>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</si>
  <si>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</si>
  <si>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</si>
  <si>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</si>
  <si>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</si>
  <si>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</si>
  <si>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</si>
  <si>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</si>
  <si>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</si>
  <si>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</si>
  <si>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</si>
  <si>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</si>
  <si>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</si>
  <si>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</si>
  <si>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</si>
  <si>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</si>
  <si>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</si>
  <si>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</si>
  <si>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</si>
  <si>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</si>
  <si>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</si>
  <si>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</si>
  <si>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</si>
  <si>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</si>
  <si>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</si>
  <si>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</si>
  <si>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</si>
  <si>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</si>
  <si>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</si>
  <si>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</si>
  <si>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</si>
  <si>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</si>
  <si>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</si>
  <si>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</si>
  <si>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</si>
  <si>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</si>
  <si>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</si>
  <si>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</si>
  <si>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</si>
  <si>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</si>
  <si>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</si>
  <si>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</si>
  <si>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</si>
  <si>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</si>
  <si>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</si>
  <si>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</si>
  <si>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</si>
  <si>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</si>
  <si>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</si>
  <si>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</si>
  <si>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</si>
  <si>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</si>
  <si>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</si>
  <si>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</si>
  <si>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</si>
  <si>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</si>
  <si>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</si>
  <si>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</si>
  <si>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</si>
  <si>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</si>
  <si>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</si>
  <si>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</si>
  <si>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</si>
  <si>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</si>
  <si>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</si>
  <si>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</si>
  <si>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</si>
  <si>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</si>
  <si>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</si>
  <si>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</si>
  <si>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</si>
  <si>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</si>
  <si>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</si>
  <si>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</si>
  <si>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</si>
  <si>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</si>
  <si>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</si>
  <si>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</si>
  <si>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</si>
  <si>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</si>
  <si>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</si>
  <si>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</si>
  <si>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</si>
  <si>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</si>
  <si>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</si>
  <si>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</si>
  <si>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</si>
  <si>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</si>
  <si>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</si>
  <si>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</si>
  <si>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</si>
  <si>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</si>
  <si>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</si>
  <si>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</si>
  <si>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</si>
  <si>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</si>
  <si>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</si>
  <si>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</si>
  <si>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</si>
  <si>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</si>
  <si>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</si>
  <si>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</si>
  <si>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</si>
  <si>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</si>
  <si>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</si>
  <si>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</si>
  <si>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</si>
  <si>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</si>
  <si>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</si>
  <si>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</si>
  <si>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</si>
  <si>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</si>
  <si>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</si>
  <si>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</si>
  <si>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</si>
  <si>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</si>
  <si>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</si>
  <si>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</si>
  <si>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</si>
  <si>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</si>
  <si>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</si>
  <si>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</si>
  <si>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</si>
  <si>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</si>
  <si>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</si>
  <si>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</si>
  <si>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</si>
  <si>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</si>
  <si>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</si>
  <si>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</si>
  <si>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</si>
  <si>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</si>
  <si>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</si>
  <si>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</si>
  <si>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</si>
  <si>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</si>
  <si>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</si>
  <si>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</si>
  <si>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</si>
  <si>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</si>
  <si>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</si>
  <si>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</si>
  <si>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</si>
  <si>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</si>
  <si>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</si>
  <si>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</si>
  <si>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</si>
  <si>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</si>
  <si>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</si>
  <si>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</si>
  <si>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</si>
  <si>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</si>
  <si>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</si>
  <si>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</si>
  <si>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</si>
  <si>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</si>
  <si>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</si>
  <si>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</si>
  <si>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</si>
  <si>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</si>
  <si>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</si>
  <si>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</si>
  <si>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</si>
  <si>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</si>
  <si>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</si>
  <si>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</si>
  <si>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</si>
  <si>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</si>
  <si>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</si>
  <si>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</si>
  <si>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</si>
  <si>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</si>
  <si>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</si>
  <si>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</si>
  <si>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</si>
  <si>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</si>
  <si>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</si>
  <si>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</si>
  <si>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</si>
  <si>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</si>
  <si>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</si>
  <si>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</si>
  <si>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</si>
  <si>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</si>
  <si>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</si>
  <si>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</si>
  <si>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</si>
  <si>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</si>
  <si>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</si>
  <si>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</si>
  <si>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</si>
  <si>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</si>
  <si>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</si>
  <si>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</si>
  <si>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</si>
  <si>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</si>
  <si>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</si>
  <si>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</si>
  <si>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</si>
  <si>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</si>
  <si>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</si>
  <si>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</si>
  <si>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</si>
  <si>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</si>
  <si>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</si>
  <si>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</si>
  <si>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</si>
  <si>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</si>
  <si>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</si>
  <si>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</si>
  <si>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</si>
  <si>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</si>
  <si>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</si>
  <si>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</si>
  <si>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</si>
  <si>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</si>
  <si>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</si>
  <si>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</si>
  <si>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</si>
  <si>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</si>
  <si>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</si>
  <si>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</si>
  <si>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</si>
  <si>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</si>
  <si>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</si>
  <si>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</si>
  <si>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</si>
  <si>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</si>
  <si>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</si>
  <si>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</si>
  <si>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</si>
  <si>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</si>
  <si>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</si>
  <si>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</si>
  <si>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</si>
  <si>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</si>
  <si>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</si>
  <si>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</si>
  <si>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</si>
  <si>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</si>
  <si>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</si>
  <si>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</si>
  <si>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</si>
  <si>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</si>
  <si>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</si>
  <si>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</si>
  <si>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</si>
  <si>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</si>
  <si>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</si>
  <si>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</si>
  <si>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</si>
  <si>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</si>
  <si>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</si>
  <si>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</si>
  <si>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</si>
  <si>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</si>
  <si>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</si>
  <si>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</si>
  <si>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</si>
  <si>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</si>
  <si>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</si>
  <si>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</si>
  <si>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</si>
  <si>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</si>
  <si>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</si>
  <si>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360-р от 20.10.2023 ИМУП «ПОСЖИЛКОМСЕРВИС» в сфере водоснабжения по модернизации и реконструкции систем инженерной инфраструктуры, на территории муниципального района "Заполярный " на 2024-2026 годы</t>
  </si>
  <si>
    <t>01.01.2024</t>
  </si>
  <si>
    <t>31.12.2026</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</si>
  <si>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</si>
  <si>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01.12.2024</t>
  </si>
  <si>
    <t>Инвестиционная программа от 28.10.2022 МП ЗР "Севержилкомсервис" в сфере водоснабжения по строительству, реконструкции и модернизации объектов централизованной системы водоснабжения на 2023-2026 годы</t>
  </si>
  <si>
    <t>01.01.2023</t>
  </si>
  <si>
    <t>Инвестиционная программа от 29.10.2021 Нарьян-Марское МУ ПОКиТС в сфере холодного водоснабжения по реконструкции водопроводных сетей, на территории городского округа Нарьян-Мар на 2022-2024 годы</t>
  </si>
  <si>
    <t>01.01.2022</t>
  </si>
  <si>
    <t>31.12.2024</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</si>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</sst>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11" formatCode="_-* #,##0.00\ _₽_-;\-* #,##0.00\ _₽_-;_-* &quot;-&quot;??\ _₽_-;_-@_-"/>
    <numFmt numFmtId="612" formatCode="_-* #,##0\ _₽_-;\-* #,##0\ _₽_-;_-* &quot;-&quot;\ _₽_-;_-@_-"/>
    <numFmt numFmtId="613" formatCode="_-* #,##0.00\ &quot;₽&quot;_-;\-* #,##0.00\ &quot;₽&quot;_-;_-* &quot;-&quot;??\ &quot;₽&quot;_-;_-@_-"/>
    <numFmt numFmtId="614" formatCode="_-* #,##0\ &quot;₽&quot;_-;\-* #,##0\ &quot;₽&quot;_-;_-* &quot;-&quot;\ &quot;₽&quot;_-;_-@_-"/>
    <numFmt numFmtId="615" formatCode="_-* #,##0.00[$€-1]_-;\-* #,##0.00[$€-1]_-;_-* &quot;-&quot;??[$€-1]_-"/>
    <numFmt numFmtId="616" formatCode="#,##0.0"/>
    <numFmt numFmtId="617" formatCode="#,##0.000"/>
    <numFmt numFmtId="618" formatCode="#,##0.0000"/>
    <numFmt numFmtId="619" formatCode="dd\.mm\.yyyy"/>
    <numFmt numFmtId="620" formatCode="000000"/>
    <numFmt numFmtId="62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611" fontId="6" fillId="0" borderId="0" applyFont="0" applyFill="0" applyBorder="0" applyNumberFormat="1">
      <alignment vertical="top"/>
    </xf>
    <xf numFmtId="612" fontId="6" fillId="0" borderId="0" applyFont="0" applyFill="0" applyBorder="0" applyNumberFormat="1">
      <alignment vertical="top"/>
    </xf>
    <xf numFmtId="613" fontId="6" fillId="0" borderId="0" applyFont="0" applyFill="0" applyBorder="0" applyNumberFormat="1">
      <alignment vertical="top"/>
    </xf>
    <xf numFmtId="61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615" fontId="20" fillId="0" borderId="0" applyFont="1" applyFill="0" applyBorder="0" applyNumberFormat="1"/>
    <xf numFmtId="38" fontId="21" fillId="0" borderId="0" applyFont="1" applyFill="0" applyBorder="0" applyNumberFormat="1">
      <alignment vertical="top"/>
    </xf>
    <xf numFmtId="616" fontId="22" fillId="33" borderId="0" applyFont="1" applyFill="1" applyBorder="0" applyNumberFormat="1">
      <protection locked="0"/>
    </xf>
    <xf numFmtId="0" fontId="23" fillId="0" borderId="0" applyFont="1" applyFill="0" applyBorder="0">
      <alignment vertical="center"/>
    </xf>
    <xf numFmtId="617" fontId="22" fillId="33" borderId="0" applyFont="1" applyFill="1" applyBorder="0" applyNumberFormat="1">
      <protection locked="0"/>
    </xf>
    <xf numFmtId="61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611" fontId="6" fillId="0" borderId="0" xfId="28" applyFont="0" applyNumberFormat="1">
      <alignment vertical="top"/>
    </xf>
    <xf numFmtId="612" fontId="6" fillId="0" borderId="0" xfId="29" applyFont="0" applyNumberFormat="1">
      <alignment vertical="top"/>
    </xf>
    <xf numFmtId="613" fontId="6" fillId="0" borderId="0" xfId="30" applyFont="0" applyNumberFormat="1">
      <alignment vertical="top"/>
    </xf>
    <xf numFmtId="61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615" fontId="20" fillId="0" borderId="0" xfId="49" applyFont="1" applyNumberFormat="1"/>
    <xf numFmtId="38" fontId="21" fillId="0" borderId="0" xfId="50" applyFont="1" applyNumberFormat="1">
      <alignment vertical="top"/>
    </xf>
    <xf numFmtId="616" fontId="22" fillId="33" borderId="0" xfId="51" applyFont="1" applyFill="1" applyNumberFormat="1">
      <protection locked="0"/>
    </xf>
    <xf numFmtId="0" fontId="23" fillId="0" borderId="0" xfId="52" applyFont="1">
      <alignment vertical="center"/>
    </xf>
    <xf numFmtId="617" fontId="22" fillId="33" borderId="0" xfId="53" applyFont="1" applyFill="1" applyNumberFormat="1">
      <protection locked="0"/>
    </xf>
    <xf numFmtId="61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62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61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61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61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61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62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61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618" fontId="22" fillId="39" borderId="13" xfId="0" applyFont="1" applyFill="1" applyBorder="1" applyNumberFormat="1">
      <alignment horizontal="right" vertical="center" wrapText="1"/>
      <protection locked="0"/>
    </xf>
    <xf numFmtId="61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61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61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61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617" fontId="47" fillId="0" borderId="12" xfId="0" applyFont="1" applyBorder="1" applyNumberFormat="1">
      <alignment horizontal="right" vertical="center" wrapText="1"/>
    </xf>
    <xf numFmtId="61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61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62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62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62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619" fontId="0" fillId="39" borderId="12" xfId="0" applyFont="1" applyFill="1" applyBorder="1" applyNumberFormat="1">
      <alignment horizontal="left" vertical="center" wrapText="1" indent="1"/>
      <protection locked="0"/>
    </xf>
    <xf numFmtId="619" fontId="0" fillId="0" borderId="12" xfId="0" applyFont="1" applyBorder="1" applyNumberFormat="1">
      <alignment horizontal="left" vertical="center" wrapText="1" indent="1"/>
    </xf>
    <xf numFmtId="619" fontId="0" fillId="39" borderId="12" xfId="0" applyFont="1" applyFill="1" applyBorder="1" applyNumberFormat="1">
      <alignment horizontal="center" vertical="center" wrapText="1"/>
      <protection locked="0"/>
    </xf>
    <xf numFmtId="619" fontId="47" fillId="0" borderId="0" xfId="0" applyFont="1" applyNumberFormat="1">
      <alignment horizontal="center" vertical="center" wrapText="1"/>
    </xf>
    <xf numFmtId="619" fontId="47" fillId="0" borderId="12" xfId="0" applyFont="1" applyBorder="1" applyNumberFormat="1">
      <alignment horizontal="center" vertical="center" wrapText="1"/>
    </xf>
    <xf numFmtId="619" fontId="0" fillId="39" borderId="12" xfId="0" applyFont="1" applyFill="1" applyBorder="1" applyNumberFormat="1">
      <alignment horizontal="left" vertical="center" wrapText="1"/>
      <protection locked="0"/>
    </xf>
    <xf numFmtId="619" fontId="0" fillId="36" borderId="12" xfId="0" applyFont="1" applyFill="1" applyBorder="1" applyNumberFormat="1">
      <alignment horizontal="left" vertical="center" wrapText="1" indent="1"/>
      <protection locked="0"/>
    </xf>
    <xf numFmtId="61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619" fontId="0" fillId="39" borderId="14" xfId="0" applyFont="1" applyFill="1" applyBorder="1" applyNumberFormat="1">
      <alignment horizontal="left" vertical="center" wrapText="1"/>
      <protection locked="0"/>
    </xf>
    <xf numFmtId="61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61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62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62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620" fontId="44" fillId="0" borderId="19" xfId="0" applyFont="1" applyBorder="1" applyNumberFormat="1">
      <alignment horizontal="center" vertical="center" wrapText="1"/>
    </xf>
    <xf numFmtId="620" fontId="44" fillId="0" borderId="20" xfId="0" applyFont="1" applyBorder="1" applyNumberFormat="1">
      <alignment horizontal="center" vertical="center" wrapText="1"/>
    </xf>
    <xf numFmtId="621" fontId="22" fillId="39" borderId="12" xfId="0" applyFont="1" applyFill="1" applyBorder="1" applyNumberFormat="1">
      <alignment horizontal="left" vertical="center" wrapText="1" indent="1"/>
      <protection locked="0"/>
    </xf>
    <xf numFmtId="61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61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61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61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619" fontId="22" fillId="34" borderId="12" xfId="0" applyFont="1" applyFill="1" applyBorder="1" applyNumberFormat="1">
      <alignment horizontal="left" vertical="center" wrapText="1" indent="1"/>
    </xf>
    <xf numFmtId="61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61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61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61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620" fontId="22" fillId="0" borderId="17" xfId="0" applyFont="1" applyBorder="1" applyNumberFormat="1">
      <alignment horizontal="center" vertical="center" wrapText="1"/>
    </xf>
    <xf numFmtId="620" fontId="22" fillId="0" borderId="23" xfId="0" applyFont="1" applyBorder="1" applyNumberFormat="1">
      <alignment horizontal="center" vertical="center" wrapText="1"/>
    </xf>
    <xf numFmtId="620" fontId="22" fillId="0" borderId="14" xfId="0" applyFont="1" applyBorder="1" applyNumberFormat="1">
      <alignment horizontal="center" vertical="center" wrapText="1"/>
    </xf>
    <xf numFmtId="620" fontId="22" fillId="0" borderId="15" xfId="0" applyFont="1" applyBorder="1" applyNumberFormat="1">
      <alignment horizontal="center" vertical="center" wrapText="1"/>
    </xf>
    <xf numFmtId="62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620" fontId="22" fillId="0" borderId="36" xfId="0" applyFont="1" applyBorder="1" applyNumberFormat="1">
      <alignment horizontal="center" vertical="center" wrapText="1"/>
    </xf>
    <xf numFmtId="620" fontId="22" fillId="0" borderId="12" xfId="0" applyFont="1" applyBorder="1" applyNumberFormat="1">
      <alignment horizontal="center" vertical="center" wrapText="1"/>
    </xf>
    <xf numFmtId="62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61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61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61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5409F-8D94-65C5-740D-13C65D66C0E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3D4BF-E141-6CEB-E875-9C997E34FB0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C97E9-2DF4-EFF5-C434-A063FB8DE0D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6A7BB-55A4-1F9C-FA8C-1DE8EF7103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67FC6-B9F9-4FEF-48A1-4B2C71C081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AFB31F-CBA5-EF1E-DA9A-233BC4B2200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880DB-53B4-2DBF-E9C9-09145E6953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8C5D8-49A7-8391-DA72-A0BF69904EA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BCBB5-4B66-9132-7127-472B123B67B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FFA14-41E5-CFCC-48AD-.C4FFEA5649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0E848-7D8C-9474-792F-518143B75F4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84C5C7-76FD-0AFF-2802-F22BFC52B2D5}"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9DB8A12-2ACD-7F71-36E3-8EB45681F447}"/>
    <hyperlink ref="H17" location="Титульный!H9" display="Как заполнить?" tooltip="Помощь по работе с полями отчётной формы" xr:uid="{E11A0D49-3642-10C6-501A-87B04EE2A07C}"/>
    <hyperlink ref="H39" location="Титульный!H9" display="Как заполнить?" tooltip="Помощь по работе с полями отчётной формы" xr:uid="{7A6B2289-2A3F-84D3-C597-A25E9C01F7A6}"/>
    <hyperlink ref="H62" location="Титульный!H9" display="Как заполнить?" tooltip="Помощь по работе с полями отчётной формы" xr:uid="{1B5A6492-A0E6-D821-7129-5CEDB28CEF4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7C55C-125B-6D41-8446-CD8FB0270E4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50976-E0E4-85A8-2894-3CA06A15E2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FD9BD-AED3-0AF8-6D05-240C39BA9E2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E30DA-DCB2-2BC2-3628-9948463B6F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0EB33-763B-7BBE-3299-BE0FCACFA90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C4795-57B4-E451-F23B-6872D891264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CC8C9-3465-18F6-09CD-1943723B163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AB261-B533-9211-40E6-A4CBD6AB809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1528D-2E77-B673-27CD-A2AF498032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96C02-DCA7-C9E3-6B81-9A1A7A10CD5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1551F-6851-F2B2-8221-FA579130A90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8BB0A-939B-F62D-52FF-EF9B19FBF63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6BC8C-C976-9063-A23A-C573B797AD4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5CB1D-DA01-A916-BAA4-6FB48A9FE8B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D4B69-014A-6BF7-591B-514A070595F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579</v>
      </c>
      <c r="C82" s="736"/>
      <c r="D82" s="734"/>
      <c r="E82" s="547" t="str">
        <f>FHD_NUM_P_44</f>
        <v>7</v>
      </c>
      <c r="F82" s="1881" t="str">
        <f>FHD_P_44</f>
        <v>Объём поднятой воды</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580</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c r="A114" s="990" t="s">
        <v>591</v>
      </c>
      <c r="D114" s="1639"/>
      <c r="E114" s="547" t="str">
        <f>FHD_NUM_P_74</f>
        <v>13</v>
      </c>
      <c r="F114" s="1881" t="str">
        <f>FHD_P_74</f>
        <v>Удельный расход электрической энергии на подачу воды в сеть</v>
      </c>
      <c r="G114" s="1877" t="s">
        <v>592</v>
      </c>
      <c r="H114" s="578"/>
      <c r="I114" s="578"/>
      <c r="J114" s="290" t="str">
        <f>FHD_NOTE_P_74</f>
        <v/>
      </c>
      <c r="K114" s="544"/>
      <c r="AF114" s="1632">
        <v>0</v>
      </c>
    </row>
    <row s="1636" customFormat="1" customHeight="1" ht="18.75">
      <c r="A115" s="2374" t="s">
        <v>593</v>
      </c>
      <c r="B115" s="911"/>
      <c r="C115" s="736"/>
      <c r="D115" s="734"/>
      <c r="E115" s="547" t="str">
        <f>FHD_NUM_P_75</f>
        <v>14</v>
      </c>
      <c r="F115" s="1881" t="str">
        <f>FHD_P_75</f>
        <v>Расход воды на собственные нужды, в том числе:</v>
      </c>
      <c r="G115" s="1877" t="s">
        <v>557</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557</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557</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0CC19-676A-646E-2338-56CFD67CC7A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D4357-E5C5-7B3E-EDDB-C2AFBE2F09F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DFD57-1C3A-6412-3A28-F7A5F5F0A2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09F09-782C-B91A-FF17-0F870F5FD56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F5B03-F9CC-C9BF-14EF-3EC1F18A42E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20598-08B4-EED2-E94A-55A8870644F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c r="A37" s="2393" t="s">
        <v>853</v>
      </c>
      <c r="B37" s="512"/>
      <c r="D37" s="954">
        <v>1</v>
      </c>
      <c r="E37" s="708" t="s">
        <v>854</v>
      </c>
      <c r="F37" s="661" t="s">
        <v>809</v>
      </c>
      <c r="G37" s="558"/>
      <c r="H37" s="520"/>
      <c r="I37" s="558"/>
      <c r="J37" s="520"/>
      <c r="K37" s="290" t="s">
        <v>855</v>
      </c>
      <c r="X37" s="759">
        <v>0</v>
      </c>
    </row>
    <row s="1636" customFormat="1" customHeight="1" ht="22.5">
      <c r="A38" s="2393"/>
      <c r="B38" s="512"/>
      <c r="D38" s="670" t="s">
        <v>110</v>
      </c>
      <c r="E38" s="1033" t="s">
        <v>856</v>
      </c>
      <c r="F38" s="1037" t="s">
        <v>545</v>
      </c>
      <c r="G38" s="1037" t="s">
        <v>545</v>
      </c>
      <c r="H38" s="1031"/>
      <c r="I38" s="1037" t="s">
        <v>545</v>
      </c>
      <c r="J38" s="1031"/>
      <c r="K38" s="1032"/>
      <c r="X38" s="759">
        <v>0</v>
      </c>
    </row>
    <row s="1636" customFormat="1" customHeight="1" ht="33.75">
      <c r="A39" s="2393"/>
      <c r="B39" s="512"/>
      <c r="D39" s="666" t="s">
        <v>711</v>
      </c>
      <c r="E39" s="724" t="s">
        <v>857</v>
      </c>
      <c r="F39" s="661" t="s">
        <v>858</v>
      </c>
      <c r="G39" s="669"/>
      <c r="H39" s="1024"/>
      <c r="I39" s="669"/>
      <c r="J39" s="1024"/>
      <c r="K39" s="290" t="s">
        <v>859</v>
      </c>
      <c r="X39" s="759">
        <v>0</v>
      </c>
    </row>
    <row s="1636" customFormat="1" customHeight="1" ht="33.75">
      <c r="A40" s="2393"/>
      <c r="B40" s="512"/>
      <c r="D40" s="666" t="s">
        <v>714</v>
      </c>
      <c r="E40" s="724" t="s">
        <v>860</v>
      </c>
      <c r="F40" s="1028" t="s">
        <v>861</v>
      </c>
      <c r="G40" s="742"/>
      <c r="H40" s="1024"/>
      <c r="I40" s="742"/>
      <c r="J40" s="1024"/>
      <c r="K40" s="290" t="s">
        <v>862</v>
      </c>
      <c r="X40" s="759">
        <v>0</v>
      </c>
    </row>
    <row s="1636" customFormat="1" customHeight="1" ht="22.5">
      <c r="A41" s="2393"/>
      <c r="B41" s="512"/>
      <c r="D41" s="666" t="s">
        <v>89</v>
      </c>
      <c r="E41" s="723" t="s">
        <v>863</v>
      </c>
      <c r="F41" s="661" t="s">
        <v>545</v>
      </c>
      <c r="G41" s="661" t="s">
        <v>545</v>
      </c>
      <c r="H41" s="1025"/>
      <c r="I41" s="661" t="s">
        <v>545</v>
      </c>
      <c r="J41" s="1025"/>
      <c r="K41" s="303"/>
      <c r="X41" s="759">
        <v>0</v>
      </c>
    </row>
    <row s="1636" customFormat="1" customHeight="1" ht="45">
      <c r="A42" s="2393"/>
      <c r="B42" s="512"/>
      <c r="D42" s="666" t="s">
        <v>323</v>
      </c>
      <c r="E42" s="724" t="s">
        <v>864</v>
      </c>
      <c r="F42" s="661" t="s">
        <v>557</v>
      </c>
      <c r="G42" s="558"/>
      <c r="H42" s="1025"/>
      <c r="I42" s="558"/>
      <c r="J42" s="1025"/>
      <c r="K42" s="303" t="s">
        <v>865</v>
      </c>
      <c r="X42" s="759">
        <v>0</v>
      </c>
    </row>
    <row s="1636" customFormat="1" customHeight="1" ht="45">
      <c r="A43" s="2393"/>
      <c r="B43" s="512"/>
      <c r="D43" s="666" t="s">
        <v>331</v>
      </c>
      <c r="E43" s="668" t="s">
        <v>866</v>
      </c>
      <c r="F43" s="1029" t="s">
        <v>557</v>
      </c>
      <c r="G43" s="743"/>
      <c r="H43" s="1024"/>
      <c r="I43" s="743"/>
      <c r="J43" s="1024"/>
      <c r="K43" s="303" t="s">
        <v>867</v>
      </c>
      <c r="X43" s="759">
        <v>0</v>
      </c>
    </row>
    <row s="1636" customFormat="1" customHeight="1" ht="11.25">
      <c r="A44" s="2393"/>
      <c r="B44" s="512"/>
      <c r="D44" s="666" t="s">
        <v>90</v>
      </c>
      <c r="E44" s="667" t="s">
        <v>868</v>
      </c>
      <c r="F44" s="661" t="s">
        <v>858</v>
      </c>
      <c r="G44" s="669"/>
      <c r="H44" s="1024"/>
      <c r="I44" s="669"/>
      <c r="J44" s="1024"/>
      <c r="K44" s="290"/>
      <c r="X44" s="759">
        <v>0</v>
      </c>
    </row>
    <row s="1636" customFormat="1" customHeight="1" ht="11.25">
      <c r="A45" s="2393"/>
      <c r="B45" s="512"/>
      <c r="D45" s="666" t="s">
        <v>753</v>
      </c>
      <c r="E45" s="668" t="s">
        <v>869</v>
      </c>
      <c r="F45" s="661" t="s">
        <v>858</v>
      </c>
      <c r="G45" s="669"/>
      <c r="H45" s="1024"/>
      <c r="I45" s="669"/>
      <c r="J45" s="1024"/>
      <c r="K45" s="290"/>
      <c r="X45" s="759">
        <v>0</v>
      </c>
    </row>
    <row s="1636" customFormat="1" customHeight="1" ht="11.25">
      <c r="A46" s="2393"/>
      <c r="B46" s="512"/>
      <c r="D46" s="666" t="s">
        <v>795</v>
      </c>
      <c r="E46" s="668" t="s">
        <v>870</v>
      </c>
      <c r="F46" s="661" t="s">
        <v>858</v>
      </c>
      <c r="G46" s="669"/>
      <c r="H46" s="1024"/>
      <c r="I46" s="669"/>
      <c r="J46" s="1024"/>
      <c r="K46" s="290"/>
      <c r="X46" s="759">
        <v>0</v>
      </c>
    </row>
    <row s="1636" customFormat="1" customHeight="1" ht="11.25">
      <c r="A47" s="2393"/>
      <c r="B47" s="512"/>
      <c r="D47" s="666" t="s">
        <v>798</v>
      </c>
      <c r="E47" s="668" t="s">
        <v>871</v>
      </c>
      <c r="F47" s="661" t="s">
        <v>858</v>
      </c>
      <c r="G47" s="669"/>
      <c r="H47" s="1024"/>
      <c r="I47" s="669"/>
      <c r="J47" s="1024"/>
      <c r="K47" s="290"/>
      <c r="X47" s="759">
        <v>0</v>
      </c>
    </row>
    <row s="1636" customFormat="1" customHeight="1" ht="11.25">
      <c r="A48" s="2393"/>
      <c r="B48" s="512"/>
      <c r="D48" s="666" t="s">
        <v>872</v>
      </c>
      <c r="E48" s="672" t="s">
        <v>873</v>
      </c>
      <c r="F48" s="661" t="s">
        <v>858</v>
      </c>
      <c r="G48" s="669"/>
      <c r="H48" s="1024"/>
      <c r="I48" s="669"/>
      <c r="J48" s="1024"/>
      <c r="K48" s="290"/>
      <c r="X48" s="759">
        <v>0</v>
      </c>
    </row>
    <row s="1636" customFormat="1" customHeight="1" ht="11.25">
      <c r="A49" s="2393"/>
      <c r="B49" s="512"/>
      <c r="D49" s="666" t="s">
        <v>874</v>
      </c>
      <c r="E49" s="672" t="s">
        <v>875</v>
      </c>
      <c r="F49" s="661" t="s">
        <v>858</v>
      </c>
      <c r="G49" s="669"/>
      <c r="H49" s="1024"/>
      <c r="I49" s="669"/>
      <c r="J49" s="1024"/>
      <c r="K49" s="290"/>
      <c r="X49" s="759">
        <v>0</v>
      </c>
    </row>
    <row s="1636" customFormat="1" customHeight="1" ht="11.25">
      <c r="A50" s="2393"/>
      <c r="B50" s="512"/>
      <c r="D50" s="666" t="s">
        <v>876</v>
      </c>
      <c r="E50" s="668" t="s">
        <v>877</v>
      </c>
      <c r="F50" s="661" t="s">
        <v>858</v>
      </c>
      <c r="G50" s="669"/>
      <c r="H50" s="1024"/>
      <c r="I50" s="669"/>
      <c r="J50" s="1024"/>
      <c r="K50" s="290"/>
      <c r="X50" s="759">
        <v>0</v>
      </c>
    </row>
    <row s="1636" customFormat="1" customHeight="1" ht="11.25">
      <c r="A51" s="2393"/>
      <c r="B51" s="512"/>
      <c r="D51" s="666" t="s">
        <v>878</v>
      </c>
      <c r="E51" s="668" t="s">
        <v>879</v>
      </c>
      <c r="F51" s="661" t="s">
        <v>858</v>
      </c>
      <c r="G51" s="669"/>
      <c r="H51" s="1024"/>
      <c r="I51" s="669"/>
      <c r="J51" s="1024"/>
      <c r="K51" s="290"/>
      <c r="X51" s="759">
        <v>0</v>
      </c>
    </row>
    <row s="1636" customFormat="1" customHeight="1" ht="45">
      <c r="A52" s="2393"/>
      <c r="B52" s="512"/>
      <c r="D52" s="666" t="s">
        <v>111</v>
      </c>
      <c r="E52" s="667" t="s">
        <v>880</v>
      </c>
      <c r="F52" s="661" t="s">
        <v>858</v>
      </c>
      <c r="G52" s="669"/>
      <c r="H52" s="1024"/>
      <c r="I52" s="669"/>
      <c r="J52" s="1024"/>
      <c r="K52" s="290"/>
      <c r="X52" s="759">
        <v>0</v>
      </c>
    </row>
    <row s="1636" customFormat="1" customHeight="1" ht="11.25">
      <c r="A53" s="2393"/>
      <c r="B53" s="512"/>
      <c r="D53" s="666" t="s">
        <v>312</v>
      </c>
      <c r="E53" s="668" t="s">
        <v>869</v>
      </c>
      <c r="F53" s="661" t="s">
        <v>858</v>
      </c>
      <c r="G53" s="669"/>
      <c r="H53" s="1024"/>
      <c r="I53" s="669"/>
      <c r="J53" s="1024"/>
      <c r="K53" s="290"/>
      <c r="X53" s="759">
        <v>0</v>
      </c>
    </row>
    <row s="1636" customFormat="1" customHeight="1" ht="11.25">
      <c r="A54" s="2393"/>
      <c r="B54" s="512"/>
      <c r="D54" s="666" t="s">
        <v>881</v>
      </c>
      <c r="E54" s="668" t="s">
        <v>870</v>
      </c>
      <c r="F54" s="661" t="s">
        <v>858</v>
      </c>
      <c r="G54" s="669"/>
      <c r="H54" s="1024"/>
      <c r="I54" s="669"/>
      <c r="J54" s="1024"/>
      <c r="K54" s="290"/>
      <c r="X54" s="759">
        <v>0</v>
      </c>
    </row>
    <row s="1636" customFormat="1" customHeight="1" ht="11.25">
      <c r="A55" s="2393"/>
      <c r="B55" s="512"/>
      <c r="D55" s="666" t="s">
        <v>882</v>
      </c>
      <c r="E55" s="668" t="s">
        <v>871</v>
      </c>
      <c r="F55" s="661" t="s">
        <v>858</v>
      </c>
      <c r="G55" s="669"/>
      <c r="H55" s="1024"/>
      <c r="I55" s="669"/>
      <c r="J55" s="1024"/>
      <c r="K55" s="290"/>
      <c r="X55" s="759">
        <v>0</v>
      </c>
    </row>
    <row s="1636" customFormat="1" customHeight="1" ht="11.25">
      <c r="A56" s="2393"/>
      <c r="B56" s="512"/>
      <c r="D56" s="666" t="s">
        <v>883</v>
      </c>
      <c r="E56" s="672" t="s">
        <v>873</v>
      </c>
      <c r="F56" s="661" t="s">
        <v>858</v>
      </c>
      <c r="G56" s="669"/>
      <c r="H56" s="1024"/>
      <c r="I56" s="669"/>
      <c r="J56" s="1024"/>
      <c r="K56" s="290"/>
      <c r="X56" s="759">
        <v>0</v>
      </c>
    </row>
    <row s="1636" customFormat="1" customHeight="1" ht="11.25">
      <c r="A57" s="2393"/>
      <c r="B57" s="512"/>
      <c r="D57" s="666" t="s">
        <v>884</v>
      </c>
      <c r="E57" s="672" t="s">
        <v>875</v>
      </c>
      <c r="F57" s="661" t="s">
        <v>858</v>
      </c>
      <c r="G57" s="669"/>
      <c r="H57" s="1024"/>
      <c r="I57" s="669"/>
      <c r="J57" s="1024"/>
      <c r="K57" s="290"/>
      <c r="X57" s="759">
        <v>0</v>
      </c>
    </row>
    <row s="1636" customFormat="1" customHeight="1" ht="11.25">
      <c r="A58" s="2393"/>
      <c r="B58" s="512"/>
      <c r="D58" s="666" t="s">
        <v>885</v>
      </c>
      <c r="E58" s="668" t="s">
        <v>877</v>
      </c>
      <c r="F58" s="661" t="s">
        <v>858</v>
      </c>
      <c r="G58" s="669"/>
      <c r="H58" s="1024"/>
      <c r="I58" s="669"/>
      <c r="J58" s="1024"/>
      <c r="K58" s="290"/>
      <c r="X58" s="759">
        <v>0</v>
      </c>
    </row>
    <row s="1636" customFormat="1" customHeight="1" ht="11.25">
      <c r="A59" s="2393"/>
      <c r="B59" s="512"/>
      <c r="D59" s="666" t="s">
        <v>886</v>
      </c>
      <c r="E59" s="668" t="s">
        <v>879</v>
      </c>
      <c r="F59" s="661" t="s">
        <v>858</v>
      </c>
      <c r="G59" s="669"/>
      <c r="H59" s="1024"/>
      <c r="I59" s="669"/>
      <c r="J59" s="1024"/>
      <c r="K59" s="290"/>
      <c r="X59" s="759">
        <v>0</v>
      </c>
    </row>
    <row s="1636" customFormat="1" customHeight="1" ht="33.75">
      <c r="A60" s="2393"/>
      <c r="B60" s="512"/>
      <c r="D60" s="666" t="s">
        <v>91</v>
      </c>
      <c r="E60" s="667" t="s">
        <v>887</v>
      </c>
      <c r="F60" s="722" t="s">
        <v>557</v>
      </c>
      <c r="G60" s="743"/>
      <c r="H60" s="1024"/>
      <c r="I60" s="743"/>
      <c r="J60" s="1024"/>
      <c r="K60" s="303" t="s">
        <v>888</v>
      </c>
      <c r="X60" s="759">
        <v>0</v>
      </c>
    </row>
    <row s="1636" customFormat="1" customHeight="1" ht="33.75">
      <c r="A61" s="2393"/>
      <c r="B61" s="512"/>
      <c r="D61" s="666" t="s">
        <v>92</v>
      </c>
      <c r="E61" s="667" t="s">
        <v>889</v>
      </c>
      <c r="F61" s="727" t="s">
        <v>819</v>
      </c>
      <c r="G61" s="669"/>
      <c r="H61" s="1024"/>
      <c r="I61" s="669"/>
      <c r="J61" s="1024"/>
      <c r="K61" s="290"/>
      <c r="X61" s="759">
        <v>0</v>
      </c>
    </row>
    <row s="1636" customFormat="1" customHeight="1" ht="22.5">
      <c r="A62" s="2393"/>
      <c r="B62" s="512" t="s">
        <v>587</v>
      </c>
      <c r="D62" s="666" t="s">
        <v>112</v>
      </c>
      <c r="E62" s="667" t="s">
        <v>890</v>
      </c>
      <c r="F62" s="727" t="s">
        <v>305</v>
      </c>
      <c r="G62" s="383"/>
      <c r="H62" s="1024"/>
      <c r="I62" s="383"/>
      <c r="J62" s="1024"/>
      <c r="K62" s="290" t="s">
        <v>630</v>
      </c>
      <c r="X62" s="759">
        <v>0</v>
      </c>
    </row>
    <row s="1636" customFormat="1" customHeight="1" ht="45">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89</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90</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91</v>
      </c>
      <c r="E96" s="667" t="s">
        <v>929</v>
      </c>
      <c r="F96" s="727" t="s">
        <v>819</v>
      </c>
      <c r="G96" s="729"/>
      <c r="H96" s="1024"/>
      <c r="I96" s="729"/>
      <c r="J96" s="1024"/>
      <c r="K96" s="290"/>
      <c r="X96" s="759">
        <v>0</v>
      </c>
    </row>
    <row s="1636" customFormat="1" customHeight="1" ht="22.5" hidden="1">
      <c r="A97" s="2393"/>
      <c r="B97" s="512" t="s">
        <v>587</v>
      </c>
      <c r="D97" s="666" t="s">
        <v>92</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69C1D-179A-81EA-BACF-046672DA61A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INDEX(VD_NAME_LIST,MATCH("4189671",VD_ID_LIST,0))</f>
        <v>Холодное водоснабжение. Питьевая вода</v>
      </c>
      <c r="F13" s="2113" t="s">
        <v>65</v>
      </c>
      <c r="G13" s="2114"/>
      <c r="H13" s="2115">
        <v>1</v>
      </c>
      <c r="I13" s="2106" t="str">
        <f>IF(U13="","",INDEX(TERRITORY_MR_LIST,MATCH(U13,TERRITORY_LIST_ID,0)))</f>
        <v>Территория 1</v>
      </c>
      <c r="J13" s="2108" t="s">
        <v>19</v>
      </c>
      <c r="K13" s="603"/>
      <c r="L13" s="528" t="s">
        <v>109</v>
      </c>
      <c r="M13" s="604" t="s">
        <v>22</v>
      </c>
      <c r="N13" s="813"/>
      <c r="O13" s="1417" t="s">
        <v>117</v>
      </c>
      <c r="P13" s="1414" t="str">
        <f>$E$13</f>
        <v>Холодное водоснабжение. Питьевая вода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30DD6-DAB4-69C5-7778-1A6EB17A059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7E861-B27C-5F8B-3882-154FBEF01E9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72162-C56A-A172-0B97-7688FDEA094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76A97-C45B-8547-7835-878D04C625B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65EC9-F93C-ACE7-CC81-2C7BF892F79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28713-882F-8A4F-FA11-92097630AE5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0.7</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f>0.7</f>
        <v>0.7</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6A4D7-ABD6-B47D-90EE-58926717893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3F1EF-8433-0EE8-C852-364F84B0F3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3634B-83CC-67EA-A266-52B3B1E2833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95491-31F4-711E-CD88-371414E0101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6815E-A96C-DC41-F80B-A98BA69B508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7DCC5-C4BC-DE15-84D5-9FEBD631531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5A4A4B-86FC-4804-227A-C1CFE291C3E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35</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98</v>
      </c>
      <c r="J16" s="1090" t="s">
        <v>555</v>
      </c>
      <c r="N16" s="1159" t="s">
        <v>1462</v>
      </c>
      <c r="AW16" s="1121" t="s">
        <v>154</v>
      </c>
      <c r="AX16" s="1121" t="s">
        <v>154</v>
      </c>
      <c r="AZ16" s="1121" t="s">
        <v>1389</v>
      </c>
      <c r="BB16" s="1121" t="s">
        <v>1463</v>
      </c>
      <c r="BC16" s="1121" t="s">
        <v>1439</v>
      </c>
      <c r="BE16" s="1121">
        <v>2014</v>
      </c>
      <c r="BH16" s="1069" t="s">
        <v>1394</v>
      </c>
      <c r="BJ16" s="1218" t="s">
        <v>1464</v>
      </c>
      <c r="BL16" s="1218" t="s">
        <v>1464</v>
      </c>
      <c r="BN16" s="1069" t="s">
        <v>1465</v>
      </c>
      <c r="BR16" s="1071"/>
      <c r="BS16" s="1432"/>
      <c r="BT16" s="1071"/>
      <c r="BU16" s="1071"/>
      <c r="BV16" s="1071"/>
      <c r="BW16" s="1695"/>
      <c r="BX16" s="1691"/>
    </row>
    <row customHeight="1" ht="21">
      <c r="A17" s="1075" t="s">
        <v>1466</v>
      </c>
      <c r="B17" s="1076">
        <v>2015</v>
      </c>
      <c r="G17" s="1077" t="s">
        <v>1414</v>
      </c>
      <c r="H17" s="1077" t="s">
        <v>1414</v>
      </c>
      <c r="I17" s="1077" t="s">
        <v>1467</v>
      </c>
      <c r="N17" s="1159" t="s">
        <v>1468</v>
      </c>
      <c r="X17" s="1088"/>
      <c r="AW17" s="1121" t="s">
        <v>98</v>
      </c>
      <c r="AX17" s="1121" t="s">
        <v>98</v>
      </c>
      <c r="AZ17" s="1121" t="s">
        <v>1469</v>
      </c>
      <c r="BB17" s="1121" t="s">
        <v>1470</v>
      </c>
      <c r="BC17" s="1121" t="s">
        <v>1322</v>
      </c>
      <c r="BE17" s="1121">
        <v>2015</v>
      </c>
      <c r="BH17" s="1069" t="s">
        <v>1410</v>
      </c>
      <c r="BJ17" s="1218" t="s">
        <v>1471</v>
      </c>
      <c r="BL17" s="1218" t="s">
        <v>1471</v>
      </c>
      <c r="BN17" s="1069" t="s">
        <v>1472</v>
      </c>
      <c r="BR17" s="1068" t="s">
        <v>1265</v>
      </c>
      <c r="BS17" s="1429"/>
      <c r="BU17" s="1068" t="s">
        <v>1473</v>
      </c>
      <c r="BV17" s="1071"/>
      <c r="BW17" s="1691"/>
      <c r="BX17" s="1693" t="s">
        <v>1474</v>
      </c>
      <c r="CA17" s="1068" t="s">
        <v>1475</v>
      </c>
      <c r="CD17" s="1068" t="s">
        <v>1476</v>
      </c>
    </row>
    <row customHeight="1" ht="21">
      <c r="A18" s="1075" t="s">
        <v>1477</v>
      </c>
      <c r="B18" s="1076">
        <v>2016</v>
      </c>
      <c r="E18" s="2006" t="s">
        <v>1478</v>
      </c>
      <c r="I18" s="1077" t="s">
        <v>1479</v>
      </c>
      <c r="N18" s="1159" t="s">
        <v>1480</v>
      </c>
      <c r="X18" s="1088"/>
      <c r="AW18" s="1121" t="s">
        <v>1467</v>
      </c>
      <c r="AX18" s="1121" t="s">
        <v>1467</v>
      </c>
      <c r="BB18" s="1121" t="s">
        <v>1481</v>
      </c>
      <c r="BC18" s="1121" t="s">
        <v>1322</v>
      </c>
      <c r="BE18" s="1121">
        <v>2016</v>
      </c>
      <c r="BH18" s="1069" t="s">
        <v>1424</v>
      </c>
      <c r="BJ18" s="1218" t="s">
        <v>1482</v>
      </c>
      <c r="BL18" s="1218" t="s">
        <v>1482</v>
      </c>
      <c r="BN18" s="1069" t="s">
        <v>1483</v>
      </c>
      <c r="BQ18" s="1433" t="s">
        <v>1294</v>
      </c>
      <c r="BR18" s="1160" t="s">
        <v>1295</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166</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1254</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292</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1465</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1472</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01.07.2024</v>
      </c>
      <c r="F29" s="1106" t="str">
        <f>IF(TEMPLATE_GROUP="","",INDEX(EndDateList,MATCH(TEMPLATE_GROUP,CodeTemplateList,0),1))</f>
        <v>30.09.2024</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01.07.2024</v>
      </c>
      <c r="F32" s="1106" t="str">
        <f>IF(TEMPLATE_GROUP="","",INDEX(EndDateList,MATCH(TEMPLATE_GROUP,CodeTemplateList,0),1))</f>
        <v>30.09.2024</v>
      </c>
      <c r="H32" s="1111" t="s">
        <v>1579</v>
      </c>
      <c r="O32" s="1075" t="s">
        <v>1213</v>
      </c>
      <c r="AX32" s="1121" t="s">
        <v>1580</v>
      </c>
      <c r="AZ32" s="1121" t="s">
        <v>1310</v>
      </c>
      <c r="BE32" s="1121">
        <v>2030</v>
      </c>
      <c r="BJ32" s="1069" t="s">
        <v>1465</v>
      </c>
      <c r="BL32" s="1069" t="s">
        <v>1465</v>
      </c>
    </row>
    <row customHeight="1" ht="11.25">
      <c r="A33" s="1075" t="s">
        <v>1581</v>
      </c>
      <c r="O33" s="1075" t="s">
        <v>1240</v>
      </c>
      <c r="AX33" s="1121" t="s">
        <v>1582</v>
      </c>
      <c r="AZ33" s="1121" t="s">
        <v>1214</v>
      </c>
      <c r="BE33" s="1121">
        <v>2031</v>
      </c>
      <c r="BJ33" s="1069" t="s">
        <v>1472</v>
      </c>
      <c r="BL33" s="1069" t="s">
        <v>1472</v>
      </c>
    </row>
    <row customHeight="1" ht="11.25">
      <c r="A34" s="1075" t="s">
        <v>1583</v>
      </c>
      <c r="O34" s="1075" t="s">
        <v>1275</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853</v>
      </c>
      <c r="F36" s="1114" t="str">
        <f>INDEX(E37:E41,MATCH(TEMPLATE_SPHERE,F37:F41,0))</f>
        <v>холодного водоснабжения</v>
      </c>
      <c r="G36" s="1114" t="str">
        <f>INDEX(G37:G41,MATCH(TEMPLATE_SPHERE,F37:F41,0))</f>
        <v>холодное водоснабжение</v>
      </c>
      <c r="O36" s="1075" t="s">
        <v>1333</v>
      </c>
      <c r="AX36" s="1121" t="s">
        <v>1591</v>
      </c>
      <c r="AZ36" s="1121" t="s">
        <v>1214</v>
      </c>
      <c r="BE36" s="1121">
        <v>2034</v>
      </c>
      <c r="BL36" s="1069" t="s">
        <v>1592</v>
      </c>
    </row>
    <row customHeight="1" ht="11.25">
      <c r="A37" s="1075" t="s">
        <v>1593</v>
      </c>
      <c r="E37" s="408" t="s">
        <v>1594</v>
      </c>
      <c r="F37" s="1115" t="s">
        <v>807</v>
      </c>
      <c r="G37" s="408" t="s">
        <v>1595</v>
      </c>
      <c r="O37" s="1075" t="s">
        <v>1352</v>
      </c>
      <c r="AX37" s="1121" t="s">
        <v>1596</v>
      </c>
      <c r="AZ37" s="1121" t="s">
        <v>1242</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v>
      </c>
      <c r="E40" s="408" t="s">
        <v>1611</v>
      </c>
      <c r="F40" s="1116" t="s">
        <v>893</v>
      </c>
      <c r="G40" s="408" t="s">
        <v>1612</v>
      </c>
      <c r="O40" s="1075" t="s">
        <v>1401</v>
      </c>
      <c r="AX40" s="1121" t="s">
        <v>1613</v>
      </c>
      <c r="BE40" s="1121">
        <v>2038</v>
      </c>
      <c r="BH40" s="1069" t="s">
        <v>1614</v>
      </c>
      <c r="BJ40" s="1218" t="s">
        <v>1026</v>
      </c>
      <c r="BL40" s="1218" t="s">
        <v>1026</v>
      </c>
      <c r="BN40" s="1069" t="s">
        <v>1060</v>
      </c>
    </row>
    <row customHeight="1" ht="11.25">
      <c r="A41" s="1075" t="s">
        <v>1615</v>
      </c>
      <c r="E41" s="408" t="s">
        <v>1616</v>
      </c>
      <c r="F41" s="1116" t="s">
        <v>1617</v>
      </c>
      <c r="G41" s="408" t="s">
        <v>1616</v>
      </c>
      <c r="O41" s="1075" t="s">
        <v>1417</v>
      </c>
      <c r="AX41" s="1121" t="s">
        <v>1618</v>
      </c>
      <c r="AZ41" s="1068" t="s">
        <v>1619</v>
      </c>
      <c r="BE41" s="1121">
        <v>2039</v>
      </c>
      <c r="BH41" s="1069" t="s">
        <v>1620</v>
      </c>
      <c r="BJ41" s="1218" t="s">
        <v>1022</v>
      </c>
      <c r="BL41" s="1218" t="s">
        <v>1022</v>
      </c>
      <c r="BN41" s="1069" t="s">
        <v>1047</v>
      </c>
    </row>
    <row customHeight="1" ht="11.25">
      <c r="A42" s="1075" t="s">
        <v>1621</v>
      </c>
      <c r="AX42" s="1121" t="s">
        <v>1622</v>
      </c>
      <c r="AZ42" s="1121" t="s">
        <v>1213</v>
      </c>
      <c r="BE42" s="1121">
        <v>2040</v>
      </c>
      <c r="BH42" s="1069" t="s">
        <v>1044</v>
      </c>
      <c r="BJ42" s="1218" t="s">
        <v>1024</v>
      </c>
      <c r="BL42" s="1218" t="s">
        <v>1024</v>
      </c>
      <c r="BN42" s="1069" t="s">
        <v>1623</v>
      </c>
    </row>
    <row customHeight="1" ht="11.25">
      <c r="A43" s="1075" t="s">
        <v>1624</v>
      </c>
      <c r="AX43" s="1121" t="s">
        <v>1625</v>
      </c>
      <c r="AZ43" s="1121" t="s">
        <v>1240</v>
      </c>
      <c r="BE43" s="1121">
        <v>2041</v>
      </c>
      <c r="BH43" s="1069" t="s">
        <v>1626</v>
      </c>
      <c r="BJ43" s="1218" t="s">
        <v>1620</v>
      </c>
      <c r="BL43" s="1218" t="s">
        <v>1620</v>
      </c>
      <c r="BN43" s="1069" t="s">
        <v>1627</v>
      </c>
    </row>
    <row customHeight="1" ht="11.25">
      <c r="A44" s="1075" t="s">
        <v>1628</v>
      </c>
      <c r="G44" s="1095">
        <f>YEAR(TODAY())</f>
        <v>2024</v>
      </c>
      <c r="I44" s="800" t="s">
        <v>1629</v>
      </c>
      <c r="J44" s="1090" t="s">
        <v>1630</v>
      </c>
      <c r="K44" s="1090" t="s">
        <v>1631</v>
      </c>
      <c r="AX44" s="1121" t="s">
        <v>1632</v>
      </c>
      <c r="AZ44" s="1121" t="s">
        <v>1275</v>
      </c>
      <c r="BE44" s="1121">
        <v>2042</v>
      </c>
      <c r="BH44" s="1069" t="s">
        <v>1633</v>
      </c>
      <c r="BJ44" s="1218" t="s">
        <v>1044</v>
      </c>
      <c r="BL44" s="1218" t="s">
        <v>1044</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1038</v>
      </c>
      <c r="BL45" s="1218" t="s">
        <v>1038</v>
      </c>
      <c r="BN45" s="1069" t="s">
        <v>1643</v>
      </c>
    </row>
    <row customHeight="1" ht="11.25">
      <c r="A46" s="1075" t="s">
        <v>1644</v>
      </c>
      <c r="E46" s="408" t="s">
        <v>27</v>
      </c>
      <c r="F46" s="1115" t="s">
        <v>1645</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1646</v>
      </c>
      <c r="AZ46" s="1121" t="s">
        <v>1333</v>
      </c>
      <c r="BE46" s="1121">
        <v>2044</v>
      </c>
      <c r="BH46" s="1069" t="s">
        <v>1047</v>
      </c>
      <c r="BJ46" s="1218" t="s">
        <v>1028</v>
      </c>
      <c r="BL46" s="1218" t="s">
        <v>1028</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01.07.2024</v>
      </c>
      <c r="H47" s="1117" t="str">
        <f>_xlfn.IFERROR(IF(f_year="","31.12."&amp;CURRENT_YEAR,IF(LEN(f_quart)=0,"31.12."&amp;f_year,IF(f_quart="I квартал","31.03."&amp;f_year,IF(f_quart="II квартал","30.06."&amp;f_year,(IF(f_quart="III квартал","30.09."&amp;f_year,"31.12."&amp;f_year)))))),"31.12."&amp;CURRENT_YEAR)</f>
        <v>30.09.2024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1649</v>
      </c>
      <c r="AZ47" s="1121" t="s">
        <v>1352</v>
      </c>
      <c r="BE47" s="1121">
        <v>2045</v>
      </c>
      <c r="BH47" s="1069" t="s">
        <v>1623</v>
      </c>
      <c r="BJ47" s="1218" t="s">
        <v>1030</v>
      </c>
      <c r="BL47" s="1218" t="s">
        <v>1030</v>
      </c>
      <c r="BN47" s="1069" t="s">
        <v>1650</v>
      </c>
    </row>
    <row customHeight="1" ht="11.25">
      <c r="A48" s="1075" t="s">
        <v>1651</v>
      </c>
      <c r="E48" s="408" t="s">
        <v>1652</v>
      </c>
      <c r="F48" s="1116" t="s">
        <v>1653</v>
      </c>
      <c r="G48" s="1117" t="str">
        <f>_xlfn.IFERROR(IF(f_year="","01.01."&amp;CURRENT_YEAR,"01.01."&amp;f_year),"01.01."&amp;CURRENT_YEAR)</f>
        <v>01.01.2024</v>
      </c>
      <c r="H48" s="1117" t="str">
        <f>_xlfn.IFERROR(IF(f_year="","31.12."&amp;CURRENT_YEAR,"31.12."&amp;f_year),"31.12."&amp;CURRENT_YEAR)</f>
        <v>31.12.2024</v>
      </c>
      <c r="I48" s="1743">
        <f>IF(f_year="",TRUE,FALSE)</f>
        <v>0</v>
      </c>
      <c r="J48" s="1746" t="s">
        <v>1654</v>
      </c>
      <c r="K48" s="1747"/>
      <c r="AX48" s="1121" t="s">
        <v>1655</v>
      </c>
      <c r="AZ48" s="1121" t="s">
        <v>1369</v>
      </c>
      <c r="BE48" s="1121">
        <v>2046</v>
      </c>
      <c r="BH48" s="1069" t="s">
        <v>1627</v>
      </c>
      <c r="BJ48" s="1218" t="s">
        <v>1032</v>
      </c>
      <c r="BL48" s="1218" t="s">
        <v>1032</v>
      </c>
      <c r="BN48" s="1069" t="s">
        <v>1656</v>
      </c>
    </row>
    <row customHeight="1" ht="11.25">
      <c r="A49" s="1075" t="s">
        <v>1657</v>
      </c>
      <c r="E49" s="408" t="s">
        <v>1658</v>
      </c>
      <c r="F49" s="1116" t="s">
        <v>1659</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1660</v>
      </c>
      <c r="AZ49" s="1121" t="s">
        <v>1385</v>
      </c>
      <c r="BE49" s="1121">
        <v>2047</v>
      </c>
      <c r="BH49" s="1069" t="s">
        <v>1048</v>
      </c>
      <c r="BJ49" s="1218" t="s">
        <v>1034</v>
      </c>
      <c r="BL49" s="1218" t="s">
        <v>1034</v>
      </c>
    </row>
    <row customHeight="1" ht="11.25">
      <c r="A50" s="1075" t="s">
        <v>1661</v>
      </c>
      <c r="E50" s="408" t="s">
        <v>1662</v>
      </c>
      <c r="F50" s="1116" t="s">
        <v>1018</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1663</v>
      </c>
      <c r="AZ50" s="1121" t="s">
        <v>1401</v>
      </c>
      <c r="BE50" s="1121">
        <v>2048</v>
      </c>
      <c r="BH50" s="1069" t="s">
        <v>1634</v>
      </c>
      <c r="BJ50" s="1218" t="s">
        <v>1036</v>
      </c>
      <c r="BL50" s="1218" t="s">
        <v>1036</v>
      </c>
    </row>
    <row customHeight="1" ht="11.25">
      <c r="A51" s="1075" t="s">
        <v>1664</v>
      </c>
      <c r="E51" s="408" t="s">
        <v>1665</v>
      </c>
      <c r="F51" s="1116" t="s">
        <v>1666</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1672</v>
      </c>
      <c r="AZ52" s="1121" t="s">
        <v>1214</v>
      </c>
      <c r="BE52" s="1121">
        <v>2050</v>
      </c>
      <c r="BH52" s="1069" t="s">
        <v>1647</v>
      </c>
      <c r="BJ52" s="1218" t="s">
        <v>1047</v>
      </c>
      <c r="BL52" s="1218" t="s">
        <v>1047</v>
      </c>
    </row>
    <row customHeight="1" ht="11.25">
      <c r="A53" s="1075" t="s">
        <v>1673</v>
      </c>
      <c r="E53" s="408" t="s">
        <v>1674</v>
      </c>
      <c r="F53" s="1116" t="s">
        <v>1674</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1216</v>
      </c>
      <c r="BE55" s="1121">
        <v>2053</v>
      </c>
      <c r="BH55" s="1071" t="s">
        <v>22</v>
      </c>
      <c r="BJ55" s="1218" t="s">
        <v>1048</v>
      </c>
      <c r="BL55" s="1218" t="s">
        <v>1048</v>
      </c>
    </row>
    <row customHeight="1" ht="11.25">
      <c r="A56" s="1075" t="s">
        <v>1682</v>
      </c>
      <c r="D56" s="1119" t="s">
        <v>1683</v>
      </c>
      <c r="E56" s="1096" t="s">
        <v>111</v>
      </c>
      <c r="F56" s="1075" t="s">
        <v>1684</v>
      </c>
      <c r="AX56" s="1121" t="s">
        <v>1685</v>
      </c>
      <c r="AZ56" s="1121" t="s">
        <v>1244</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1217</v>
      </c>
      <c r="BE60" s="1121">
        <v>2058</v>
      </c>
      <c r="BJ60" s="1218" t="s">
        <v>1656</v>
      </c>
      <c r="BL60" s="1218" t="s">
        <v>1656</v>
      </c>
    </row>
    <row customHeight="1" ht="11.25">
      <c r="A61" s="1075" t="s">
        <v>1699</v>
      </c>
      <c r="D61" s="1119" t="s">
        <v>1700</v>
      </c>
      <c r="E61" s="1096" t="s">
        <v>1580</v>
      </c>
      <c r="F61" s="1075" t="s">
        <v>1693</v>
      </c>
      <c r="AX61" s="1121" t="s">
        <v>1701</v>
      </c>
      <c r="AZ61" s="1121" t="s">
        <v>1245</v>
      </c>
      <c r="BE61" s="1121">
        <v>2059</v>
      </c>
      <c r="BL61" s="1218" t="s">
        <v>1040</v>
      </c>
    </row>
    <row customHeight="1" ht="11.25">
      <c r="A62" s="1075" t="s">
        <v>1702</v>
      </c>
      <c r="D62" s="1119" t="s">
        <v>131</v>
      </c>
      <c r="E62" s="1096">
        <v>30</v>
      </c>
      <c r="F62" s="1075" t="s">
        <v>1693</v>
      </c>
      <c r="AZ62" s="1121" t="s">
        <v>1279</v>
      </c>
      <c r="BE62" s="1121">
        <v>2060</v>
      </c>
      <c r="BL62" s="1218" t="s">
        <v>1042</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1218</v>
      </c>
      <c r="BE67" s="1121">
        <v>2065</v>
      </c>
    </row>
    <row customHeight="1" ht="11.25">
      <c r="A68" s="1075" t="s">
        <v>1711</v>
      </c>
      <c r="AZ68" s="1121" t="s">
        <v>1246</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89</v>
      </c>
      <c r="BJ71" s="1069" t="s">
        <v>1728</v>
      </c>
      <c r="BK71" s="1118" t="s">
        <v>89</v>
      </c>
      <c r="BL71" s="1069" t="s">
        <v>1729</v>
      </c>
      <c r="BM71" s="1071" t="s">
        <v>89</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1227</v>
      </c>
      <c r="BH76" s="1069" t="s">
        <v>1748</v>
      </c>
      <c r="BJ76" s="1069" t="s">
        <v>1749</v>
      </c>
      <c r="BL76" s="1069" t="s">
        <v>1750</v>
      </c>
    </row>
    <row customHeight="1" ht="11.25">
      <c r="A77" s="1075" t="s">
        <v>1751</v>
      </c>
      <c r="AZ77" s="1121" t="s">
        <v>1256</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1018</v>
      </c>
    </row>
    <row customHeight="1" ht="11.25">
      <c r="A91" s="1075" t="s">
        <v>1794</v>
      </c>
      <c r="AZ91" s="1121" t="s">
        <v>1054</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1502</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1836</v>
      </c>
      <c r="BA116" s="1903" t="s">
        <v>1837</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FD8C4-1DAD-4821-D7CC-4A5E3465EE6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90</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1865</v>
      </c>
      <c r="F22" s="1527"/>
      <c r="G22" s="475" t="s">
        <v>1866</v>
      </c>
      <c r="H22" s="1533"/>
      <c r="J22" s="502">
        <v>25</v>
      </c>
    </row>
    <row s="502" customFormat="1" customHeight="1" ht="19.95">
      <c r="A23" s="503"/>
      <c r="B23" s="503"/>
      <c r="C23" s="503"/>
      <c r="D23" s="1521" t="s">
        <v>92</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4941F-F074-6FD9-B77A-DB85EF89424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E270F-64B5-238A-1C15-F5AD8A43363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2D5EB-B503-C8E8-0857-45538453C0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31848-72A6-DF7C-BB9E-0E1E4F09403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99D47-6CC9-448B-888A-78BC418095A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FFEAE-B183-F622-4284-14D681D4BE8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87</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E3684-0C5E-151C-1147-9BE6EBBA00F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473E6-F7CE-E0F8-FB76-C76A6335D0C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91CDC-C542-835C-8DB5-D506FC82209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DA1EF4-EC6B-A277-7FC4-CB7F88AED19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19</v>
      </c>
      <c r="K56" s="2632"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0029D-3517-53A1-70D4-2919ADED1C9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10</v>
      </c>
      <c r="D2" s="984" t="s">
        <v>1467</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1946</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1948</v>
      </c>
    </row>
    <row customHeight="1" ht="117">
      <c r="A5" s="847" t="s">
        <v>1949</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1951</v>
      </c>
    </row>
    <row customHeight="1" ht="90">
      <c r="A6" s="847" t="s">
        <v>1952</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1953</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1954</v>
      </c>
      <c r="E7" s="847" t="s">
        <v>1955</v>
      </c>
      <c r="F7" s="987"/>
      <c r="G7" s="987"/>
      <c r="H7" s="987"/>
    </row>
    <row customHeight="1" ht="108">
      <c r="A8" s="847" t="s">
        <v>1956</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2003</v>
      </c>
      <c r="B31" s="847"/>
      <c r="C31" s="985" t="str">
        <f>IF(TEMPLATE_SPHERE="HEAT",D31,IF(TEMPLATE_SPHERE="TKO",H31,E31))</f>
        <v>Форма 1. Информация об организации, осуществляющей холодное водоснабжение (общая информация)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CAEE6A-F655-B505-3B09-63FD9A9565C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1649</v>
      </c>
      <c r="F11" s="2600" t="s">
        <v>2019</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98</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98</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1467</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14969-F551-AE9B-6D2E-5EB3D5D352C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B7177-A50F-C30D-46C9-99A7639E4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5D838-B83B-FF1B-CD8D-C958EA7F1F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260B9-3DDF-953D-3896-2B77FC1DF3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6A565-9B9E-B378-381D-487C23D4A9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596B5-A6BD-0B86-421A-EDBFBE03F3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17856-3B97-6D32-E547-C5FD14E2D8F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Ненецкий автономный округ</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2983013920</v>
      </c>
      <c r="G14" s="1013" t="s">
        <v>308</v>
      </c>
      <c r="H14" s="476"/>
      <c r="J14" s="456">
        <v>0</v>
      </c>
    </row>
    <row customHeight="1" ht="22.5" hidden="1">
      <c r="A15" s="458"/>
      <c r="B15" s="503"/>
      <c r="C15" s="458"/>
      <c r="D15" s="1010" t="s">
        <v>309</v>
      </c>
      <c r="E15" s="1011" t="s">
        <v>310</v>
      </c>
      <c r="F15" s="1012" t="str">
        <f>IF(kpp="","",kpp)</f>
        <v>298301001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1F7B6-DC1A-F17C-96C9-5282DCC565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19E54-0689-DD06-BEA5-369643AC34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58925-3DED-0DFC-B276-6904D628C6E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6519B-E427-8C9A-881A-813B60D39F6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C0795-9806-1F0F-BBC5-375790E6A2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C00CA-1284-E21C-8668-8D3AC8792A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4A858-8D18-451D-78E3-6ECFDEB3BD36}"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51</v>
      </c>
      <c r="G3" s="1851" t="s">
        <v>22</v>
      </c>
      <c r="H3" s="1851" t="s">
        <v>22</v>
      </c>
      <c r="I3" s="1851" t="s">
        <v>807</v>
      </c>
    </row>
    <row customHeight="1" ht="11.25">
      <c r="A4" s="1851" t="s">
        <v>2245</v>
      </c>
      <c r="B4" s="1851" t="s">
        <v>16</v>
      </c>
      <c r="C4" s="1851" t="s">
        <v>2253</v>
      </c>
      <c r="D4" s="1851" t="s">
        <v>2254</v>
      </c>
      <c r="E4" s="1851" t="s">
        <v>2255</v>
      </c>
      <c r="F4" s="1851" t="s">
        <v>51</v>
      </c>
      <c r="G4" s="1851" t="s">
        <v>22</v>
      </c>
      <c r="H4" s="1851" t="s">
        <v>22</v>
      </c>
      <c r="I4" s="1851" t="s">
        <v>807</v>
      </c>
    </row>
    <row customHeight="1" ht="11.25">
      <c r="A5" s="1851" t="s">
        <v>2245</v>
      </c>
      <c r="B5" s="1851" t="s">
        <v>16</v>
      </c>
      <c r="C5" s="1851" t="s">
        <v>13</v>
      </c>
      <c r="D5" s="1851" t="s">
        <v>46</v>
      </c>
      <c r="E5" s="1851" t="s">
        <v>49</v>
      </c>
      <c r="F5" s="1851" t="s">
        <v>51</v>
      </c>
      <c r="G5" s="1851" t="s">
        <v>22</v>
      </c>
      <c r="H5" s="1851" t="s">
        <v>22</v>
      </c>
      <c r="I5" s="1851" t="s">
        <v>807</v>
      </c>
    </row>
    <row customHeight="1" ht="11.25">
      <c r="A6" s="1851" t="s">
        <v>2245</v>
      </c>
      <c r="B6" s="1851" t="s">
        <v>16</v>
      </c>
      <c r="C6" s="1851" t="s">
        <v>2256</v>
      </c>
      <c r="D6" s="1851" t="s">
        <v>2257</v>
      </c>
      <c r="E6" s="1851" t="s">
        <v>2258</v>
      </c>
      <c r="F6" s="1851" t="s">
        <v>51</v>
      </c>
      <c r="G6" s="1851" t="s">
        <v>22</v>
      </c>
      <c r="H6" s="1851" t="s">
        <v>22</v>
      </c>
      <c r="I6" s="1851" t="s">
        <v>807</v>
      </c>
    </row>
    <row customHeight="1" ht="11.25">
      <c r="A7" s="1851" t="s">
        <v>2245</v>
      </c>
      <c r="B7" s="1851" t="s">
        <v>16</v>
      </c>
      <c r="C7" s="1851" t="s">
        <v>2259</v>
      </c>
      <c r="D7" s="1851" t="s">
        <v>2260</v>
      </c>
      <c r="E7" s="1851" t="s">
        <v>2261</v>
      </c>
      <c r="F7" s="1851" t="s">
        <v>51</v>
      </c>
      <c r="G7" s="1851" t="s">
        <v>22</v>
      </c>
      <c r="H7" s="1851" t="s">
        <v>22</v>
      </c>
      <c r="I7" s="1851" t="s">
        <v>807</v>
      </c>
    </row>
    <row customHeight="1" ht="11.25">
      <c r="A8" s="1851" t="s">
        <v>2245</v>
      </c>
      <c r="B8" s="1851" t="s">
        <v>16</v>
      </c>
      <c r="C8" s="1851" t="s">
        <v>2262</v>
      </c>
      <c r="D8" s="1851" t="s">
        <v>2263</v>
      </c>
      <c r="E8" s="1851" t="s">
        <v>2264</v>
      </c>
      <c r="F8" s="1851" t="s">
        <v>51</v>
      </c>
      <c r="G8" s="1851" t="s">
        <v>22</v>
      </c>
      <c r="H8" s="1851" t="s">
        <v>22</v>
      </c>
      <c r="I8" s="1851" t="s">
        <v>807</v>
      </c>
    </row>
    <row customHeight="1" ht="11.25">
      <c r="A9" s="1851" t="s">
        <v>2245</v>
      </c>
      <c r="B9" s="1851" t="s">
        <v>16</v>
      </c>
      <c r="C9" s="1851" t="s">
        <v>2265</v>
      </c>
      <c r="D9" s="1851" t="s">
        <v>2266</v>
      </c>
      <c r="E9" s="1851" t="s">
        <v>2267</v>
      </c>
      <c r="F9" s="1851" t="s">
        <v>51</v>
      </c>
      <c r="G9" s="1851" t="s">
        <v>2268</v>
      </c>
      <c r="H9" s="1851" t="s">
        <v>22</v>
      </c>
      <c r="I9" s="1851" t="s">
        <v>807</v>
      </c>
    </row>
    <row customHeight="1" ht="11.25">
      <c r="A10" s="1851" t="s">
        <v>2245</v>
      </c>
      <c r="B10" s="1851" t="s">
        <v>16</v>
      </c>
      <c r="C10" s="1851" t="s">
        <v>2269</v>
      </c>
      <c r="D10" s="1851" t="s">
        <v>2270</v>
      </c>
      <c r="E10" s="1851" t="s">
        <v>2271</v>
      </c>
      <c r="F10" s="1851" t="s">
        <v>2272</v>
      </c>
      <c r="G10" s="1851" t="s">
        <v>22</v>
      </c>
      <c r="H10" s="1851" t="s">
        <v>22</v>
      </c>
      <c r="I10" s="1851" t="s">
        <v>807</v>
      </c>
    </row>
    <row customHeight="1" ht="11.25">
      <c r="A11" s="1851" t="s">
        <v>2245</v>
      </c>
      <c r="B11" s="1851" t="s">
        <v>16</v>
      </c>
      <c r="C11" s="1851" t="s">
        <v>2273</v>
      </c>
      <c r="D11" s="1851" t="s">
        <v>2274</v>
      </c>
      <c r="E11" s="1851" t="s">
        <v>2275</v>
      </c>
      <c r="F11" s="1851" t="s">
        <v>2276</v>
      </c>
      <c r="G11" s="1851" t="s">
        <v>22</v>
      </c>
      <c r="H11" s="1851" t="s">
        <v>22</v>
      </c>
      <c r="I11" s="1851" t="s">
        <v>807</v>
      </c>
    </row>
    <row customHeight="1" ht="11.25">
      <c r="A12" s="1851" t="s">
        <v>2245</v>
      </c>
      <c r="B12" s="1851" t="s">
        <v>16</v>
      </c>
      <c r="C12" s="1851" t="s">
        <v>2277</v>
      </c>
      <c r="D12" s="1851" t="s">
        <v>2278</v>
      </c>
      <c r="E12" s="1851" t="s">
        <v>2279</v>
      </c>
      <c r="F12" s="1851" t="s">
        <v>51</v>
      </c>
      <c r="G12" s="1851" t="s">
        <v>22</v>
      </c>
      <c r="H12" s="1851" t="s">
        <v>22</v>
      </c>
      <c r="I12" s="1851" t="s">
        <v>807</v>
      </c>
    </row>
    <row customHeight="1" ht="11.25">
      <c r="A13" s="1851" t="s">
        <v>2245</v>
      </c>
      <c r="B13" s="1851" t="s">
        <v>16</v>
      </c>
      <c r="C13" s="1851" t="s">
        <v>2280</v>
      </c>
      <c r="D13" s="1851" t="s">
        <v>2281</v>
      </c>
      <c r="E13" s="1851" t="s">
        <v>2248</v>
      </c>
      <c r="F13" s="1851" t="s">
        <v>2282</v>
      </c>
      <c r="G13" s="1851" t="s">
        <v>2283</v>
      </c>
      <c r="H13" s="1851" t="s">
        <v>22</v>
      </c>
      <c r="I13" s="1851" t="s">
        <v>807</v>
      </c>
    </row>
    <row customHeight="1" ht="11.25">
      <c r="A14" s="1851" t="s">
        <v>2245</v>
      </c>
      <c r="B14" s="1851" t="s">
        <v>16</v>
      </c>
      <c r="C14" s="1851" t="s">
        <v>22</v>
      </c>
      <c r="D14" s="1851" t="s">
        <v>2284</v>
      </c>
      <c r="E14" s="1851" t="s">
        <v>2285</v>
      </c>
      <c r="F14" s="1851" t="s">
        <v>51</v>
      </c>
      <c r="G14" s="1851" t="s">
        <v>22</v>
      </c>
      <c r="H14" s="1851" t="s">
        <v>22</v>
      </c>
      <c r="I14" s="1851" t="s">
        <v>807</v>
      </c>
    </row>
    <row customHeight="1" ht="11.25">
      <c r="A15" s="1851" t="s">
        <v>2245</v>
      </c>
      <c r="B15" s="1851" t="s">
        <v>16</v>
      </c>
      <c r="C15" s="1851" t="s">
        <v>2286</v>
      </c>
      <c r="D15" s="1851" t="s">
        <v>2287</v>
      </c>
      <c r="E15" s="1851" t="s">
        <v>2288</v>
      </c>
      <c r="F15" s="1851" t="s">
        <v>2289</v>
      </c>
      <c r="G15" s="1851" t="s">
        <v>22</v>
      </c>
      <c r="H15" s="1851" t="s">
        <v>22</v>
      </c>
      <c r="I15" s="1851" t="s">
        <v>807</v>
      </c>
    </row>
    <row customHeight="1" ht="11.25">
      <c r="A16" s="1851" t="s">
        <v>2245</v>
      </c>
      <c r="B16" s="1851" t="s">
        <v>16</v>
      </c>
      <c r="C16" s="1851" t="s">
        <v>2290</v>
      </c>
      <c r="D16" s="1851" t="s">
        <v>2291</v>
      </c>
      <c r="E16" s="1851" t="s">
        <v>2288</v>
      </c>
      <c r="F16" s="1851" t="s">
        <v>2292</v>
      </c>
      <c r="G16" s="1851" t="s">
        <v>2293</v>
      </c>
      <c r="H16" s="1851" t="s">
        <v>22</v>
      </c>
      <c r="I16" s="1851" t="s">
        <v>807</v>
      </c>
    </row>
    <row customHeight="1" ht="11.25">
      <c r="A17" s="1851" t="s">
        <v>2245</v>
      </c>
      <c r="B17" s="1851" t="s">
        <v>16</v>
      </c>
      <c r="C17" s="1851" t="s">
        <v>2246</v>
      </c>
      <c r="D17" s="1851" t="s">
        <v>2247</v>
      </c>
      <c r="E17" s="1851" t="s">
        <v>2248</v>
      </c>
      <c r="F17" s="1851" t="s">
        <v>2249</v>
      </c>
      <c r="G17" s="1851" t="s">
        <v>22</v>
      </c>
      <c r="H17" s="1851" t="s">
        <v>22</v>
      </c>
      <c r="I17" s="1851" t="s">
        <v>893</v>
      </c>
    </row>
    <row customHeight="1" ht="11.25">
      <c r="A18" s="1851" t="s">
        <v>2245</v>
      </c>
      <c r="B18" s="1851" t="s">
        <v>16</v>
      </c>
      <c r="C18" s="1851" t="s">
        <v>2250</v>
      </c>
      <c r="D18" s="1851" t="s">
        <v>2251</v>
      </c>
      <c r="E18" s="1851" t="s">
        <v>2252</v>
      </c>
      <c r="F18" s="1851" t="s">
        <v>51</v>
      </c>
      <c r="G18" s="1851" t="s">
        <v>22</v>
      </c>
      <c r="H18" s="1851" t="s">
        <v>22</v>
      </c>
      <c r="I18" s="1851" t="s">
        <v>893</v>
      </c>
    </row>
    <row customHeight="1" ht="11.25">
      <c r="A19" s="1851" t="s">
        <v>2245</v>
      </c>
      <c r="B19" s="1851" t="s">
        <v>16</v>
      </c>
      <c r="C19" s="1851" t="s">
        <v>2253</v>
      </c>
      <c r="D19" s="1851" t="s">
        <v>2254</v>
      </c>
      <c r="E19" s="1851" t="s">
        <v>2255</v>
      </c>
      <c r="F19" s="1851" t="s">
        <v>51</v>
      </c>
      <c r="G19" s="1851" t="s">
        <v>22</v>
      </c>
      <c r="H19" s="1851" t="s">
        <v>22</v>
      </c>
      <c r="I19" s="1851" t="s">
        <v>893</v>
      </c>
    </row>
    <row customHeight="1" ht="11.25">
      <c r="A20" s="1851" t="s">
        <v>2245</v>
      </c>
      <c r="B20" s="1851" t="s">
        <v>16</v>
      </c>
      <c r="C20" s="1851" t="s">
        <v>13</v>
      </c>
      <c r="D20" s="1851" t="s">
        <v>46</v>
      </c>
      <c r="E20" s="1851" t="s">
        <v>49</v>
      </c>
      <c r="F20" s="1851" t="s">
        <v>51</v>
      </c>
      <c r="G20" s="1851" t="s">
        <v>22</v>
      </c>
      <c r="H20" s="1851" t="s">
        <v>22</v>
      </c>
      <c r="I20" s="1851" t="s">
        <v>893</v>
      </c>
    </row>
    <row customHeight="1" ht="11.25">
      <c r="A21" s="1851" t="s">
        <v>2245</v>
      </c>
      <c r="B21" s="1851" t="s">
        <v>16</v>
      </c>
      <c r="C21" s="1851" t="s">
        <v>2256</v>
      </c>
      <c r="D21" s="1851" t="s">
        <v>2257</v>
      </c>
      <c r="E21" s="1851" t="s">
        <v>2258</v>
      </c>
      <c r="F21" s="1851" t="s">
        <v>51</v>
      </c>
      <c r="G21" s="1851" t="s">
        <v>22</v>
      </c>
      <c r="H21" s="1851" t="s">
        <v>22</v>
      </c>
      <c r="I21" s="1851" t="s">
        <v>893</v>
      </c>
    </row>
    <row customHeight="1" ht="11.25">
      <c r="A22" s="1851" t="s">
        <v>2245</v>
      </c>
      <c r="B22" s="1851" t="s">
        <v>16</v>
      </c>
      <c r="C22" s="1851" t="s">
        <v>2262</v>
      </c>
      <c r="D22" s="1851" t="s">
        <v>2263</v>
      </c>
      <c r="E22" s="1851" t="s">
        <v>2264</v>
      </c>
      <c r="F22" s="1851" t="s">
        <v>51</v>
      </c>
      <c r="G22" s="1851" t="s">
        <v>22</v>
      </c>
      <c r="H22" s="1851" t="s">
        <v>22</v>
      </c>
      <c r="I22" s="1851" t="s">
        <v>893</v>
      </c>
    </row>
    <row customHeight="1" ht="11.25">
      <c r="A23" s="1851" t="s">
        <v>2245</v>
      </c>
      <c r="B23" s="1851" t="s">
        <v>16</v>
      </c>
      <c r="C23" s="1851" t="s">
        <v>2265</v>
      </c>
      <c r="D23" s="1851" t="s">
        <v>2266</v>
      </c>
      <c r="E23" s="1851" t="s">
        <v>2267</v>
      </c>
      <c r="F23" s="1851" t="s">
        <v>51</v>
      </c>
      <c r="G23" s="1851" t="s">
        <v>2268</v>
      </c>
      <c r="H23" s="1851" t="s">
        <v>22</v>
      </c>
      <c r="I23" s="1851" t="s">
        <v>893</v>
      </c>
    </row>
    <row customHeight="1" ht="11.25">
      <c r="A24" s="1851" t="s">
        <v>2245</v>
      </c>
      <c r="B24" s="1851" t="s">
        <v>16</v>
      </c>
      <c r="C24" s="1851" t="s">
        <v>2269</v>
      </c>
      <c r="D24" s="1851" t="s">
        <v>2270</v>
      </c>
      <c r="E24" s="1851" t="s">
        <v>2271</v>
      </c>
      <c r="F24" s="1851" t="s">
        <v>2272</v>
      </c>
      <c r="G24" s="1851" t="s">
        <v>22</v>
      </c>
      <c r="H24" s="1851" t="s">
        <v>22</v>
      </c>
      <c r="I24" s="1851" t="s">
        <v>893</v>
      </c>
    </row>
    <row customHeight="1" ht="11.25">
      <c r="A25" s="1851" t="s">
        <v>2245</v>
      </c>
      <c r="B25" s="1851" t="s">
        <v>16</v>
      </c>
      <c r="C25" s="1851" t="s">
        <v>2280</v>
      </c>
      <c r="D25" s="1851" t="s">
        <v>2281</v>
      </c>
      <c r="E25" s="1851" t="s">
        <v>2248</v>
      </c>
      <c r="F25" s="1851" t="s">
        <v>2282</v>
      </c>
      <c r="G25" s="1851" t="s">
        <v>2283</v>
      </c>
      <c r="H25" s="1851" t="s">
        <v>22</v>
      </c>
      <c r="I25" s="1851" t="s">
        <v>893</v>
      </c>
    </row>
    <row customHeight="1" ht="11.25">
      <c r="A26" s="1851" t="s">
        <v>2245</v>
      </c>
      <c r="B26" s="1851" t="s">
        <v>16</v>
      </c>
      <c r="C26" s="1851" t="s">
        <v>22</v>
      </c>
      <c r="D26" s="1851" t="s">
        <v>2284</v>
      </c>
      <c r="E26" s="1851" t="s">
        <v>2285</v>
      </c>
      <c r="F26" s="1851" t="s">
        <v>51</v>
      </c>
      <c r="G26" s="1851" t="s">
        <v>22</v>
      </c>
      <c r="H26" s="1851" t="s">
        <v>22</v>
      </c>
      <c r="I26" s="1851" t="s">
        <v>893</v>
      </c>
    </row>
    <row customHeight="1" ht="11.25">
      <c r="A27" s="1851" t="s">
        <v>2245</v>
      </c>
      <c r="B27" s="1851" t="s">
        <v>16</v>
      </c>
      <c r="C27" s="1851" t="s">
        <v>2290</v>
      </c>
      <c r="D27" s="1851" t="s">
        <v>2291</v>
      </c>
      <c r="E27" s="1851" t="s">
        <v>2288</v>
      </c>
      <c r="F27" s="1851" t="s">
        <v>2292</v>
      </c>
      <c r="G27" s="1851" t="s">
        <v>2293</v>
      </c>
      <c r="H27" s="1851" t="s">
        <v>22</v>
      </c>
      <c r="I27" s="1851" t="s">
        <v>893</v>
      </c>
    </row>
    <row customHeight="1" ht="11.25">
      <c r="A28" s="1851" t="s">
        <v>2245</v>
      </c>
      <c r="B28" s="1851" t="s">
        <v>16</v>
      </c>
      <c r="C28" s="1851" t="s">
        <v>2246</v>
      </c>
      <c r="D28" s="1851" t="s">
        <v>2247</v>
      </c>
      <c r="E28" s="1851" t="s">
        <v>2248</v>
      </c>
      <c r="F28" s="1851" t="s">
        <v>2249</v>
      </c>
      <c r="G28" s="1851" t="s">
        <v>22</v>
      </c>
      <c r="H28" s="1851" t="s">
        <v>22</v>
      </c>
      <c r="I28" s="1851" t="s">
        <v>853</v>
      </c>
    </row>
    <row customHeight="1" ht="11.25">
      <c r="A29" s="1851" t="s">
        <v>2245</v>
      </c>
      <c r="B29" s="1851" t="s">
        <v>16</v>
      </c>
      <c r="C29" s="1851" t="s">
        <v>2253</v>
      </c>
      <c r="D29" s="1851" t="s">
        <v>2254</v>
      </c>
      <c r="E29" s="1851" t="s">
        <v>2255</v>
      </c>
      <c r="F29" s="1851" t="s">
        <v>51</v>
      </c>
      <c r="G29" s="1851" t="s">
        <v>22</v>
      </c>
      <c r="H29" s="1851" t="s">
        <v>22</v>
      </c>
      <c r="I29" s="1851" t="s">
        <v>853</v>
      </c>
    </row>
    <row customHeight="1" ht="11.25">
      <c r="A30" s="1851" t="s">
        <v>2245</v>
      </c>
      <c r="B30" s="1851" t="s">
        <v>16</v>
      </c>
      <c r="C30" s="1851" t="s">
        <v>13</v>
      </c>
      <c r="D30" s="1851" t="s">
        <v>46</v>
      </c>
      <c r="E30" s="1851" t="s">
        <v>49</v>
      </c>
      <c r="F30" s="1851" t="s">
        <v>51</v>
      </c>
      <c r="G30" s="1851" t="s">
        <v>22</v>
      </c>
      <c r="H30" s="1851" t="s">
        <v>22</v>
      </c>
      <c r="I30" s="1851" t="s">
        <v>853</v>
      </c>
    </row>
    <row customHeight="1" ht="11.25">
      <c r="A31" s="1851" t="s">
        <v>2245</v>
      </c>
      <c r="B31" s="1851" t="s">
        <v>16</v>
      </c>
      <c r="C31" s="1851" t="s">
        <v>2294</v>
      </c>
      <c r="D31" s="1851" t="s">
        <v>2295</v>
      </c>
      <c r="E31" s="1851" t="s">
        <v>2296</v>
      </c>
      <c r="F31" s="1851" t="s">
        <v>51</v>
      </c>
      <c r="G31" s="1851" t="s">
        <v>22</v>
      </c>
      <c r="H31" s="1851" t="s">
        <v>22</v>
      </c>
      <c r="I31" s="1851" t="s">
        <v>853</v>
      </c>
    </row>
    <row customHeight="1" ht="11.25">
      <c r="A32" s="1851" t="s">
        <v>2245</v>
      </c>
      <c r="B32" s="1851" t="s">
        <v>16</v>
      </c>
      <c r="C32" s="1851" t="s">
        <v>2297</v>
      </c>
      <c r="D32" s="1851" t="s">
        <v>2298</v>
      </c>
      <c r="E32" s="1851" t="s">
        <v>2299</v>
      </c>
      <c r="F32" s="1851" t="s">
        <v>51</v>
      </c>
      <c r="G32" s="1851" t="s">
        <v>2300</v>
      </c>
      <c r="H32" s="1851" t="s">
        <v>22</v>
      </c>
      <c r="I32" s="1851" t="s">
        <v>853</v>
      </c>
    </row>
    <row customHeight="1" ht="11.25">
      <c r="A33" s="1851" t="s">
        <v>2245</v>
      </c>
      <c r="B33" s="1851" t="s">
        <v>16</v>
      </c>
      <c r="C33" s="1851" t="s">
        <v>2301</v>
      </c>
      <c r="D33" s="1851" t="s">
        <v>2302</v>
      </c>
      <c r="E33" s="1851" t="s">
        <v>2303</v>
      </c>
      <c r="F33" s="1851" t="s">
        <v>51</v>
      </c>
      <c r="G33" s="1851" t="s">
        <v>22</v>
      </c>
      <c r="H33" s="1851" t="s">
        <v>22</v>
      </c>
      <c r="I33" s="1851" t="s">
        <v>853</v>
      </c>
    </row>
    <row customHeight="1" ht="11.25">
      <c r="A34" s="1851" t="s">
        <v>2245</v>
      </c>
      <c r="B34" s="1851" t="s">
        <v>16</v>
      </c>
      <c r="C34" s="1851" t="s">
        <v>2304</v>
      </c>
      <c r="D34" s="1851" t="s">
        <v>2305</v>
      </c>
      <c r="E34" s="1851" t="s">
        <v>2306</v>
      </c>
      <c r="F34" s="1851" t="s">
        <v>51</v>
      </c>
      <c r="G34" s="1851" t="s">
        <v>2307</v>
      </c>
      <c r="H34" s="1851" t="s">
        <v>22</v>
      </c>
      <c r="I34" s="1851" t="s">
        <v>853</v>
      </c>
    </row>
    <row customHeight="1" ht="11.25">
      <c r="A35" s="1851" t="s">
        <v>2245</v>
      </c>
      <c r="B35" s="1851" t="s">
        <v>16</v>
      </c>
      <c r="C35" s="1851" t="s">
        <v>2256</v>
      </c>
      <c r="D35" s="1851" t="s">
        <v>2257</v>
      </c>
      <c r="E35" s="1851" t="s">
        <v>2258</v>
      </c>
      <c r="F35" s="1851" t="s">
        <v>51</v>
      </c>
      <c r="G35" s="1851" t="s">
        <v>22</v>
      </c>
      <c r="H35" s="1851" t="s">
        <v>22</v>
      </c>
      <c r="I35" s="1851" t="s">
        <v>853</v>
      </c>
    </row>
    <row customHeight="1" ht="11.25">
      <c r="A36" s="1851" t="s">
        <v>2245</v>
      </c>
      <c r="B36" s="1851" t="s">
        <v>16</v>
      </c>
      <c r="C36" s="1851" t="s">
        <v>2259</v>
      </c>
      <c r="D36" s="1851" t="s">
        <v>2260</v>
      </c>
      <c r="E36" s="1851" t="s">
        <v>2261</v>
      </c>
      <c r="F36" s="1851" t="s">
        <v>51</v>
      </c>
      <c r="G36" s="1851" t="s">
        <v>22</v>
      </c>
      <c r="H36" s="1851" t="s">
        <v>22</v>
      </c>
      <c r="I36" s="1851" t="s">
        <v>853</v>
      </c>
    </row>
    <row customHeight="1" ht="11.25">
      <c r="A37" s="1851" t="s">
        <v>2245</v>
      </c>
      <c r="B37" s="1851" t="s">
        <v>16</v>
      </c>
      <c r="C37" s="1851" t="s">
        <v>2262</v>
      </c>
      <c r="D37" s="1851" t="s">
        <v>2263</v>
      </c>
      <c r="E37" s="1851" t="s">
        <v>2264</v>
      </c>
      <c r="F37" s="1851" t="s">
        <v>51</v>
      </c>
      <c r="G37" s="1851" t="s">
        <v>22</v>
      </c>
      <c r="H37" s="1851" t="s">
        <v>22</v>
      </c>
      <c r="I37" s="1851" t="s">
        <v>853</v>
      </c>
    </row>
    <row customHeight="1" ht="11.25">
      <c r="A38" s="1851" t="s">
        <v>2245</v>
      </c>
      <c r="B38" s="1851" t="s">
        <v>16</v>
      </c>
      <c r="C38" s="1851" t="s">
        <v>2269</v>
      </c>
      <c r="D38" s="1851" t="s">
        <v>2270</v>
      </c>
      <c r="E38" s="1851" t="s">
        <v>2271</v>
      </c>
      <c r="F38" s="1851" t="s">
        <v>2272</v>
      </c>
      <c r="G38" s="1851" t="s">
        <v>22</v>
      </c>
      <c r="H38" s="1851" t="s">
        <v>22</v>
      </c>
      <c r="I38" s="1851" t="s">
        <v>853</v>
      </c>
    </row>
    <row customHeight="1" ht="11.25">
      <c r="A39" s="1851" t="s">
        <v>2245</v>
      </c>
      <c r="B39" s="1851" t="s">
        <v>16</v>
      </c>
      <c r="C39" s="1851" t="s">
        <v>2277</v>
      </c>
      <c r="D39" s="1851" t="s">
        <v>2278</v>
      </c>
      <c r="E39" s="1851" t="s">
        <v>2279</v>
      </c>
      <c r="F39" s="1851" t="s">
        <v>51</v>
      </c>
      <c r="G39" s="1851" t="s">
        <v>22</v>
      </c>
      <c r="H39" s="1851" t="s">
        <v>22</v>
      </c>
      <c r="I39" s="1851" t="s">
        <v>853</v>
      </c>
    </row>
    <row customHeight="1" ht="11.25">
      <c r="A40" s="1851" t="s">
        <v>2245</v>
      </c>
      <c r="B40" s="1851" t="s">
        <v>16</v>
      </c>
      <c r="C40" s="1851" t="s">
        <v>2280</v>
      </c>
      <c r="D40" s="1851" t="s">
        <v>2281</v>
      </c>
      <c r="E40" s="1851" t="s">
        <v>2248</v>
      </c>
      <c r="F40" s="1851" t="s">
        <v>2282</v>
      </c>
      <c r="G40" s="1851" t="s">
        <v>2283</v>
      </c>
      <c r="H40" s="1851" t="s">
        <v>22</v>
      </c>
      <c r="I40" s="1851" t="s">
        <v>853</v>
      </c>
    </row>
    <row customHeight="1" ht="11.25">
      <c r="A41" s="1851" t="s">
        <v>2245</v>
      </c>
      <c r="B41" s="1851" t="s">
        <v>16</v>
      </c>
      <c r="C41" s="1851" t="s">
        <v>22</v>
      </c>
      <c r="D41" s="1851" t="s">
        <v>2284</v>
      </c>
      <c r="E41" s="1851" t="s">
        <v>2285</v>
      </c>
      <c r="F41" s="1851" t="s">
        <v>51</v>
      </c>
      <c r="G41" s="1851" t="s">
        <v>22</v>
      </c>
      <c r="H41" s="1851" t="s">
        <v>22</v>
      </c>
      <c r="I41" s="1851" t="s">
        <v>853</v>
      </c>
    </row>
    <row customHeight="1" ht="11.25">
      <c r="A42" s="1851" t="s">
        <v>2245</v>
      </c>
      <c r="B42" s="1851" t="s">
        <v>16</v>
      </c>
      <c r="C42" s="1851" t="s">
        <v>2286</v>
      </c>
      <c r="D42" s="1851" t="s">
        <v>2287</v>
      </c>
      <c r="E42" s="1851" t="s">
        <v>2288</v>
      </c>
      <c r="F42" s="1851" t="s">
        <v>2289</v>
      </c>
      <c r="G42" s="1851" t="s">
        <v>22</v>
      </c>
      <c r="H42" s="1851" t="s">
        <v>22</v>
      </c>
      <c r="I42" s="1851" t="s">
        <v>853</v>
      </c>
    </row>
    <row customHeight="1" ht="11.25">
      <c r="A43" s="1851" t="s">
        <v>2245</v>
      </c>
      <c r="B43" s="1851" t="s">
        <v>16</v>
      </c>
      <c r="C43" s="1851" t="s">
        <v>2290</v>
      </c>
      <c r="D43" s="1851" t="s">
        <v>2291</v>
      </c>
      <c r="E43" s="1851" t="s">
        <v>2288</v>
      </c>
      <c r="F43" s="1851" t="s">
        <v>2292</v>
      </c>
      <c r="G43" s="1851" t="s">
        <v>2293</v>
      </c>
      <c r="H43" s="1851" t="s">
        <v>22</v>
      </c>
      <c r="I43" s="1851" t="s">
        <v>853</v>
      </c>
    </row>
    <row customHeight="1" ht="11.25">
      <c r="A44" s="1851" t="s">
        <v>2245</v>
      </c>
      <c r="B44" s="1851" t="s">
        <v>16</v>
      </c>
      <c r="C44" s="1851" t="s">
        <v>2246</v>
      </c>
      <c r="D44" s="1851" t="s">
        <v>2247</v>
      </c>
      <c r="E44" s="1851" t="s">
        <v>2248</v>
      </c>
      <c r="F44" s="1851" t="s">
        <v>2249</v>
      </c>
      <c r="G44" s="1851" t="s">
        <v>22</v>
      </c>
      <c r="H44" s="1851" t="s">
        <v>22</v>
      </c>
      <c r="I44" s="1851" t="s">
        <v>906</v>
      </c>
    </row>
    <row customHeight="1" ht="11.25">
      <c r="A45" s="1851" t="s">
        <v>2245</v>
      </c>
      <c r="B45" s="1851" t="s">
        <v>16</v>
      </c>
      <c r="C45" s="1851" t="s">
        <v>2304</v>
      </c>
      <c r="D45" s="1851" t="s">
        <v>2305</v>
      </c>
      <c r="E45" s="1851" t="s">
        <v>2306</v>
      </c>
      <c r="F45" s="1851" t="s">
        <v>51</v>
      </c>
      <c r="G45" s="1851" t="s">
        <v>2307</v>
      </c>
      <c r="H45" s="1851" t="s">
        <v>22</v>
      </c>
      <c r="I45" s="1851" t="s">
        <v>906</v>
      </c>
    </row>
    <row customHeight="1" ht="11.25">
      <c r="A46" s="1851" t="s">
        <v>2245</v>
      </c>
      <c r="B46" s="1851" t="s">
        <v>16</v>
      </c>
      <c r="C46" s="1851" t="s">
        <v>2256</v>
      </c>
      <c r="D46" s="1851" t="s">
        <v>2257</v>
      </c>
      <c r="E46" s="1851" t="s">
        <v>2258</v>
      </c>
      <c r="F46" s="1851" t="s">
        <v>51</v>
      </c>
      <c r="G46" s="1851" t="s">
        <v>22</v>
      </c>
      <c r="H46" s="1851" t="s">
        <v>22</v>
      </c>
      <c r="I46" s="1851" t="s">
        <v>906</v>
      </c>
    </row>
    <row customHeight="1" ht="11.25">
      <c r="A47" s="1851" t="s">
        <v>2245</v>
      </c>
      <c r="B47" s="1851" t="s">
        <v>16</v>
      </c>
      <c r="C47" s="1851" t="s">
        <v>2262</v>
      </c>
      <c r="D47" s="1851" t="s">
        <v>2263</v>
      </c>
      <c r="E47" s="1851" t="s">
        <v>2264</v>
      </c>
      <c r="F47" s="1851" t="s">
        <v>51</v>
      </c>
      <c r="G47" s="1851" t="s">
        <v>22</v>
      </c>
      <c r="H47" s="1851" t="s">
        <v>22</v>
      </c>
      <c r="I47" s="1851" t="s">
        <v>906</v>
      </c>
    </row>
    <row customHeight="1" ht="11.25">
      <c r="A48" s="1851" t="s">
        <v>2245</v>
      </c>
      <c r="B48" s="1851" t="s">
        <v>16</v>
      </c>
      <c r="C48" s="1851" t="s">
        <v>2269</v>
      </c>
      <c r="D48" s="1851" t="s">
        <v>2270</v>
      </c>
      <c r="E48" s="1851" t="s">
        <v>2271</v>
      </c>
      <c r="F48" s="1851" t="s">
        <v>2272</v>
      </c>
      <c r="G48" s="1851" t="s">
        <v>22</v>
      </c>
      <c r="H48" s="1851" t="s">
        <v>22</v>
      </c>
      <c r="I48" s="1851" t="s">
        <v>906</v>
      </c>
    </row>
    <row customHeight="1" ht="11.25">
      <c r="A49" s="1851" t="s">
        <v>2245</v>
      </c>
      <c r="B49" s="1851" t="s">
        <v>16</v>
      </c>
      <c r="C49" s="1851" t="s">
        <v>2280</v>
      </c>
      <c r="D49" s="1851" t="s">
        <v>2281</v>
      </c>
      <c r="E49" s="1851" t="s">
        <v>2248</v>
      </c>
      <c r="F49" s="1851" t="s">
        <v>2282</v>
      </c>
      <c r="G49" s="1851" t="s">
        <v>2283</v>
      </c>
      <c r="H49" s="1851" t="s">
        <v>22</v>
      </c>
      <c r="I49" s="1851" t="s">
        <v>906</v>
      </c>
    </row>
    <row customHeight="1" ht="11.25">
      <c r="A50" s="1851" t="s">
        <v>2245</v>
      </c>
      <c r="B50" s="1851" t="s">
        <v>16</v>
      </c>
      <c r="C50" s="1851" t="s">
        <v>22</v>
      </c>
      <c r="D50" s="1851" t="s">
        <v>2284</v>
      </c>
      <c r="E50" s="1851" t="s">
        <v>2285</v>
      </c>
      <c r="F50" s="1851" t="s">
        <v>51</v>
      </c>
      <c r="G50" s="1851" t="s">
        <v>22</v>
      </c>
      <c r="H50" s="1851" t="s">
        <v>22</v>
      </c>
      <c r="I50" s="1851" t="s">
        <v>906</v>
      </c>
    </row>
    <row customHeight="1" ht="11.25">
      <c r="A51" s="1851" t="s">
        <v>2245</v>
      </c>
      <c r="B51" s="1851" t="s">
        <v>16</v>
      </c>
      <c r="C51" s="1851" t="s">
        <v>2308</v>
      </c>
      <c r="D51" s="1851" t="s">
        <v>2309</v>
      </c>
      <c r="E51" s="1851" t="s">
        <v>2310</v>
      </c>
      <c r="F51" s="1851" t="s">
        <v>2311</v>
      </c>
      <c r="G51" s="1851" t="s">
        <v>22</v>
      </c>
      <c r="H51" s="1851" t="s">
        <v>22</v>
      </c>
      <c r="I51" s="1851" t="s">
        <v>1617</v>
      </c>
    </row>
    <row customHeight="1" ht="11.25">
      <c r="A52" s="1851" t="s">
        <v>2245</v>
      </c>
      <c r="B52" s="1851" t="s">
        <v>16</v>
      </c>
      <c r="C52" s="1851" t="s">
        <v>2312</v>
      </c>
      <c r="D52" s="1851" t="s">
        <v>2313</v>
      </c>
      <c r="E52" s="1851" t="s">
        <v>2314</v>
      </c>
      <c r="F52" s="1851" t="s">
        <v>574</v>
      </c>
      <c r="G52" s="1851" t="s">
        <v>2315</v>
      </c>
      <c r="H52" s="1851" t="s">
        <v>22</v>
      </c>
      <c r="I52" s="1851" t="s">
        <v>1617</v>
      </c>
    </row>
    <row customHeight="1" ht="11.25">
      <c r="A53" s="1851" t="s">
        <v>2245</v>
      </c>
      <c r="B53" s="1851" t="s">
        <v>16</v>
      </c>
      <c r="C53" s="1851" t="s">
        <v>2256</v>
      </c>
      <c r="D53" s="1851" t="s">
        <v>2257</v>
      </c>
      <c r="E53" s="1851" t="s">
        <v>2258</v>
      </c>
      <c r="F53" s="1851" t="s">
        <v>51</v>
      </c>
      <c r="G53" s="1851" t="s">
        <v>22</v>
      </c>
      <c r="H53" s="1851" t="s">
        <v>22</v>
      </c>
      <c r="I53" s="1851" t="s">
        <v>1617</v>
      </c>
    </row>
    <row customHeight="1" ht="11.25">
      <c r="A54" s="1851" t="s">
        <v>2245</v>
      </c>
      <c r="B54" s="1851" t="s">
        <v>16</v>
      </c>
      <c r="C54" s="1851" t="s">
        <v>2316</v>
      </c>
      <c r="D54" s="1851" t="s">
        <v>2317</v>
      </c>
      <c r="E54" s="1851" t="s">
        <v>2318</v>
      </c>
      <c r="F54" s="1851" t="s">
        <v>51</v>
      </c>
      <c r="G54" s="1851" t="s">
        <v>2319</v>
      </c>
      <c r="H54" s="1851" t="s">
        <v>22</v>
      </c>
      <c r="I54" s="1851" t="s">
        <v>1617</v>
      </c>
    </row>
    <row customHeight="1" ht="11.25">
      <c r="A55" s="1851" t="s">
        <v>2245</v>
      </c>
      <c r="B55" s="1851" t="s">
        <v>16</v>
      </c>
      <c r="C55" s="1851" t="s">
        <v>2320</v>
      </c>
      <c r="D55" s="1851" t="s">
        <v>2321</v>
      </c>
      <c r="E55" s="1851" t="s">
        <v>2322</v>
      </c>
      <c r="F55" s="1851" t="s">
        <v>51</v>
      </c>
      <c r="G55" s="1851" t="s">
        <v>22</v>
      </c>
      <c r="H55" s="1851" t="s">
        <v>22</v>
      </c>
      <c r="I55" s="1851" t="s">
        <v>1617</v>
      </c>
    </row>
    <row customHeight="1" ht="11.25">
      <c r="A56" s="1851" t="s">
        <v>2245</v>
      </c>
      <c r="B56" s="1851" t="s">
        <v>16</v>
      </c>
      <c r="C56" s="1851" t="s">
        <v>22</v>
      </c>
      <c r="D56" s="1851" t="s">
        <v>2284</v>
      </c>
      <c r="E56" s="1851" t="s">
        <v>2285</v>
      </c>
      <c r="F56" s="1851" t="s">
        <v>51</v>
      </c>
      <c r="G56" s="1851" t="s">
        <v>22</v>
      </c>
      <c r="H56" s="1851" t="s">
        <v>22</v>
      </c>
      <c r="I56"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E6918-4F16-D8DD-E7A4-79EE41E08817}"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2323</v>
      </c>
      <c r="B1" s="65" t="s">
        <v>2324</v>
      </c>
      <c r="C1" s="65" t="s">
        <v>2325</v>
      </c>
      <c r="D1" s="65" t="s">
        <v>2326</v>
      </c>
      <c r="E1" s="61" t="s">
        <v>2327</v>
      </c>
      <c r="F1" s="61" t="s">
        <v>2328</v>
      </c>
      <c r="G1" s="61" t="s">
        <v>2329</v>
      </c>
    </row>
    <row customHeight="1" ht="11.25">
      <c r="A2" s="374" t="s">
        <v>16</v>
      </c>
      <c r="B2" s="0" t="s">
        <v>99</v>
      </c>
      <c r="C2" s="0" t="s">
        <v>2330</v>
      </c>
      <c r="D2" s="0" t="s">
        <v>99</v>
      </c>
      <c r="E2" s="0" t="s">
        <v>2330</v>
      </c>
      <c r="F2" s="0" t="s">
        <v>2331</v>
      </c>
      <c r="G2" s="0" t="s">
        <v>109</v>
      </c>
    </row>
    <row customHeight="1" ht="11.25">
      <c r="A3" s="374" t="s">
        <v>16</v>
      </c>
      <c r="B3" s="0" t="s">
        <v>99</v>
      </c>
      <c r="C3" s="0" t="s">
        <v>2330</v>
      </c>
      <c r="D3" s="0" t="s">
        <v>2332</v>
      </c>
      <c r="E3" s="0" t="s">
        <v>2333</v>
      </c>
      <c r="F3" s="0" t="s">
        <v>2334</v>
      </c>
      <c r="G3" s="0" t="s">
        <v>110</v>
      </c>
    </row>
    <row customHeight="1" ht="11.25">
      <c r="A4" s="374" t="s">
        <v>16</v>
      </c>
      <c r="B4" s="0" t="s">
        <v>99</v>
      </c>
      <c r="C4" s="0" t="s">
        <v>2330</v>
      </c>
      <c r="D4" s="0" t="s">
        <v>2335</v>
      </c>
      <c r="E4" s="0" t="s">
        <v>2336</v>
      </c>
      <c r="F4" s="0" t="s">
        <v>2334</v>
      </c>
      <c r="G4" s="0" t="s">
        <v>89</v>
      </c>
    </row>
    <row customHeight="1" ht="11.25">
      <c r="A5" s="374" t="s">
        <v>16</v>
      </c>
      <c r="B5" s="0" t="s">
        <v>99</v>
      </c>
      <c r="C5" s="0" t="s">
        <v>2330</v>
      </c>
      <c r="D5" s="0" t="s">
        <v>2337</v>
      </c>
      <c r="E5" s="0" t="s">
        <v>2338</v>
      </c>
      <c r="F5" s="0" t="s">
        <v>2334</v>
      </c>
      <c r="G5" s="0" t="s">
        <v>90</v>
      </c>
    </row>
    <row customHeight="1" ht="11.25">
      <c r="A6" s="374" t="s">
        <v>16</v>
      </c>
      <c r="B6" s="0" t="s">
        <v>99</v>
      </c>
      <c r="C6" s="0" t="s">
        <v>2330</v>
      </c>
      <c r="D6" s="0" t="s">
        <v>2339</v>
      </c>
      <c r="E6" s="0" t="s">
        <v>2340</v>
      </c>
      <c r="F6" s="0" t="s">
        <v>2334</v>
      </c>
      <c r="G6" s="0" t="s">
        <v>111</v>
      </c>
    </row>
    <row customHeight="1" ht="11.25">
      <c r="A7" s="374" t="s">
        <v>16</v>
      </c>
      <c r="B7" s="0" t="s">
        <v>99</v>
      </c>
      <c r="C7" s="0" t="s">
        <v>2330</v>
      </c>
      <c r="D7" s="0" t="s">
        <v>2341</v>
      </c>
      <c r="E7" s="0" t="s">
        <v>2342</v>
      </c>
      <c r="F7" s="0" t="s">
        <v>2334</v>
      </c>
      <c r="G7" s="0" t="s">
        <v>91</v>
      </c>
    </row>
    <row customHeight="1" ht="11.25">
      <c r="A8" s="374" t="s">
        <v>16</v>
      </c>
      <c r="B8" s="0" t="s">
        <v>99</v>
      </c>
      <c r="C8" s="0" t="s">
        <v>2330</v>
      </c>
      <c r="D8" s="0" t="s">
        <v>2343</v>
      </c>
      <c r="E8" s="0" t="s">
        <v>2344</v>
      </c>
      <c r="F8" s="0" t="s">
        <v>2334</v>
      </c>
      <c r="G8" s="0" t="s">
        <v>92</v>
      </c>
    </row>
    <row customHeight="1" ht="11.25">
      <c r="A9" s="374" t="s">
        <v>16</v>
      </c>
      <c r="B9" s="0" t="s">
        <v>99</v>
      </c>
      <c r="C9" s="0" t="s">
        <v>2330</v>
      </c>
      <c r="D9" s="0" t="s">
        <v>2345</v>
      </c>
      <c r="E9" s="0" t="s">
        <v>2346</v>
      </c>
      <c r="F9" s="0" t="s">
        <v>2334</v>
      </c>
      <c r="G9" s="0" t="s">
        <v>112</v>
      </c>
    </row>
    <row customHeight="1" ht="11.25">
      <c r="A10" s="374" t="s">
        <v>16</v>
      </c>
      <c r="B10" s="0" t="s">
        <v>99</v>
      </c>
      <c r="C10" s="0" t="s">
        <v>2330</v>
      </c>
      <c r="D10" s="0" t="s">
        <v>2347</v>
      </c>
      <c r="E10" s="0" t="s">
        <v>2348</v>
      </c>
      <c r="F10" s="0" t="s">
        <v>2349</v>
      </c>
      <c r="G10" s="0" t="s">
        <v>149</v>
      </c>
    </row>
    <row customHeight="1" ht="11.25">
      <c r="A11" s="374" t="s">
        <v>16</v>
      </c>
      <c r="B11" s="0" t="s">
        <v>99</v>
      </c>
      <c r="C11" s="0" t="s">
        <v>2330</v>
      </c>
      <c r="D11" s="0" t="s">
        <v>2350</v>
      </c>
      <c r="E11" s="0" t="s">
        <v>2351</v>
      </c>
      <c r="F11" s="0" t="s">
        <v>2334</v>
      </c>
      <c r="G11" s="0" t="s">
        <v>150</v>
      </c>
    </row>
    <row customHeight="1" ht="11.25">
      <c r="A12" s="374" t="s">
        <v>16</v>
      </c>
      <c r="B12" s="0" t="s">
        <v>99</v>
      </c>
      <c r="C12" s="0" t="s">
        <v>2330</v>
      </c>
      <c r="D12" s="0" t="s">
        <v>2352</v>
      </c>
      <c r="E12" s="0" t="s">
        <v>2353</v>
      </c>
      <c r="F12" s="0" t="s">
        <v>2334</v>
      </c>
      <c r="G12" s="0" t="s">
        <v>151</v>
      </c>
    </row>
    <row customHeight="1" ht="11.25">
      <c r="A13" s="374" t="s">
        <v>16</v>
      </c>
      <c r="B13" s="0" t="s">
        <v>99</v>
      </c>
      <c r="C13" s="0" t="s">
        <v>2330</v>
      </c>
      <c r="D13" s="0" t="s">
        <v>2354</v>
      </c>
      <c r="E13" s="0" t="s">
        <v>2355</v>
      </c>
      <c r="F13" s="0" t="s">
        <v>2334</v>
      </c>
      <c r="G13" s="0" t="s">
        <v>152</v>
      </c>
    </row>
    <row customHeight="1" ht="11.25">
      <c r="A14" s="374" t="s">
        <v>16</v>
      </c>
      <c r="B14" s="0" t="s">
        <v>99</v>
      </c>
      <c r="C14" s="0" t="s">
        <v>2330</v>
      </c>
      <c r="D14" s="0" t="s">
        <v>2356</v>
      </c>
      <c r="E14" s="0" t="s">
        <v>2357</v>
      </c>
      <c r="F14" s="0" t="s">
        <v>2334</v>
      </c>
      <c r="G14" s="0" t="s">
        <v>153</v>
      </c>
    </row>
    <row customHeight="1" ht="11.25">
      <c r="A15" s="374" t="s">
        <v>16</v>
      </c>
      <c r="B15" s="0" t="s">
        <v>99</v>
      </c>
      <c r="C15" s="0" t="s">
        <v>2330</v>
      </c>
      <c r="D15" s="0" t="s">
        <v>2358</v>
      </c>
      <c r="E15" s="0" t="s">
        <v>2359</v>
      </c>
      <c r="F15" s="0" t="s">
        <v>2334</v>
      </c>
      <c r="G15" s="0" t="s">
        <v>154</v>
      </c>
    </row>
    <row customHeight="1" ht="11.25">
      <c r="A16" s="374" t="s">
        <v>16</v>
      </c>
      <c r="B16" s="0" t="s">
        <v>99</v>
      </c>
      <c r="C16" s="0" t="s">
        <v>2330</v>
      </c>
      <c r="D16" s="0" t="s">
        <v>100</v>
      </c>
      <c r="E16" s="0" t="s">
        <v>101</v>
      </c>
      <c r="F16" s="0" t="s">
        <v>2360</v>
      </c>
      <c r="G16" s="0" t="s">
        <v>98</v>
      </c>
    </row>
    <row customHeight="1" ht="11.25">
      <c r="A17" s="374" t="s">
        <v>16</v>
      </c>
      <c r="B17" s="0" t="s">
        <v>99</v>
      </c>
      <c r="C17" s="0" t="s">
        <v>2330</v>
      </c>
      <c r="D17" s="0" t="s">
        <v>2361</v>
      </c>
      <c r="E17" s="0" t="s">
        <v>2362</v>
      </c>
      <c r="F17" s="0" t="s">
        <v>2334</v>
      </c>
      <c r="G17" s="0" t="s">
        <v>1467</v>
      </c>
    </row>
    <row customHeight="1" ht="11.25">
      <c r="A18" s="374" t="s">
        <v>16</v>
      </c>
      <c r="B18" s="0" t="s">
        <v>99</v>
      </c>
      <c r="C18" s="0" t="s">
        <v>2330</v>
      </c>
      <c r="D18" s="0" t="s">
        <v>2363</v>
      </c>
      <c r="E18" s="0" t="s">
        <v>2364</v>
      </c>
      <c r="F18" s="0" t="s">
        <v>2334</v>
      </c>
      <c r="G18" s="0" t="s">
        <v>1479</v>
      </c>
    </row>
    <row customHeight="1" ht="11.25">
      <c r="A19" s="374" t="s">
        <v>16</v>
      </c>
      <c r="B19" s="0" t="s">
        <v>99</v>
      </c>
      <c r="C19" s="0" t="s">
        <v>2330</v>
      </c>
      <c r="D19" s="0" t="s">
        <v>2365</v>
      </c>
      <c r="E19" s="0" t="s">
        <v>2366</v>
      </c>
      <c r="F19" s="0" t="s">
        <v>2334</v>
      </c>
      <c r="G19" s="0" t="s">
        <v>1493</v>
      </c>
    </row>
    <row customHeight="1" ht="11.25">
      <c r="A20" s="374" t="s">
        <v>16</v>
      </c>
      <c r="B20" s="0" t="s">
        <v>99</v>
      </c>
      <c r="C20" s="0" t="s">
        <v>2330</v>
      </c>
      <c r="D20" s="0" t="s">
        <v>2367</v>
      </c>
      <c r="E20" s="0" t="s">
        <v>2368</v>
      </c>
      <c r="F20" s="0" t="s">
        <v>2334</v>
      </c>
      <c r="G20" s="0" t="s">
        <v>1505</v>
      </c>
    </row>
    <row customHeight="1" ht="11.25">
      <c r="A21" s="374" t="s">
        <v>16</v>
      </c>
      <c r="B21" s="0" t="s">
        <v>99</v>
      </c>
      <c r="C21" s="0" t="s">
        <v>2330</v>
      </c>
      <c r="D21" s="0" t="s">
        <v>2369</v>
      </c>
      <c r="E21" s="0" t="s">
        <v>2370</v>
      </c>
      <c r="F21" s="0" t="s">
        <v>2334</v>
      </c>
      <c r="G21" s="0" t="s">
        <v>1514</v>
      </c>
    </row>
    <row customHeight="1" ht="11.25">
      <c r="A22" s="374" t="s">
        <v>16</v>
      </c>
      <c r="B22" s="0" t="s">
        <v>99</v>
      </c>
      <c r="C22" s="0" t="s">
        <v>2330</v>
      </c>
      <c r="D22" s="0" t="s">
        <v>2371</v>
      </c>
      <c r="E22" s="0" t="s">
        <v>2372</v>
      </c>
      <c r="F22" s="0" t="s">
        <v>2334</v>
      </c>
      <c r="G22" s="0" t="s">
        <v>1530</v>
      </c>
    </row>
    <row customHeight="1" ht="11.25">
      <c r="A23" s="374"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79DC1-82C1-5C94-5766-AFEB2918C6CA}"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2376</v>
      </c>
      <c r="B1" s="836" t="s">
        <v>2377</v>
      </c>
      <c r="C1" s="1160" t="s">
        <v>2378</v>
      </c>
      <c r="D1" s="836" t="s">
        <v>2379</v>
      </c>
      <c r="E1" s="836" t="s">
        <v>2380</v>
      </c>
      <c r="F1" s="1160" t="s">
        <v>2381</v>
      </c>
      <c r="G1" s="1160" t="s">
        <v>2382</v>
      </c>
      <c r="H1" s="1160" t="s">
        <v>2383</v>
      </c>
      <c r="I1" s="1160" t="s">
        <v>2384</v>
      </c>
    </row>
    <row customHeight="1" ht="11.25">
      <c r="A2" s="1692" t="s">
        <v>109</v>
      </c>
      <c r="B2" s="1692" t="s">
        <v>2385</v>
      </c>
      <c r="C2" s="1692" t="s">
        <v>22</v>
      </c>
      <c r="D2" s="1692" t="s">
        <v>2386</v>
      </c>
      <c r="E2" s="1692" t="s">
        <v>2387</v>
      </c>
      <c r="F2" s="1692" t="s">
        <v>22</v>
      </c>
      <c r="G2" s="1692" t="s">
        <v>22</v>
      </c>
      <c r="H2" s="1692" t="s">
        <v>22</v>
      </c>
      <c r="I2" s="1692" t="s">
        <v>22</v>
      </c>
    </row>
    <row customHeight="1" ht="11.25">
      <c r="A3" s="1692" t="s">
        <v>110</v>
      </c>
      <c r="B3" s="1692" t="s">
        <v>2388</v>
      </c>
      <c r="C3" s="1692" t="s">
        <v>22</v>
      </c>
      <c r="D3" s="1692" t="s">
        <v>2389</v>
      </c>
      <c r="E3" s="1692" t="s">
        <v>2387</v>
      </c>
      <c r="F3" s="1692" t="s">
        <v>22</v>
      </c>
      <c r="G3" s="1692" t="s">
        <v>22</v>
      </c>
      <c r="H3" s="1692" t="s">
        <v>22</v>
      </c>
      <c r="I3" s="1692" t="s">
        <v>22</v>
      </c>
    </row>
    <row customHeight="1" ht="11.25">
      <c r="A4" s="1692" t="s">
        <v>89</v>
      </c>
      <c r="B4" s="1692" t="s">
        <v>2390</v>
      </c>
      <c r="C4" s="1692" t="s">
        <v>22</v>
      </c>
      <c r="D4" s="1692" t="s">
        <v>2391</v>
      </c>
      <c r="E4" s="1692" t="s">
        <v>2387</v>
      </c>
      <c r="F4" s="1692" t="s">
        <v>22</v>
      </c>
      <c r="G4" s="1692" t="s">
        <v>22</v>
      </c>
      <c r="H4" s="1692" t="s">
        <v>22</v>
      </c>
      <c r="I4" s="1692" t="s">
        <v>22</v>
      </c>
    </row>
    <row customHeight="1" ht="11.25">
      <c r="A5" s="1692" t="s">
        <v>90</v>
      </c>
      <c r="B5" s="1692" t="s">
        <v>2392</v>
      </c>
      <c r="C5" s="1692" t="s">
        <v>22</v>
      </c>
      <c r="D5" s="1692" t="s">
        <v>2393</v>
      </c>
      <c r="E5" s="1692" t="s">
        <v>2394</v>
      </c>
      <c r="F5" s="1692" t="s">
        <v>22</v>
      </c>
      <c r="G5" s="1692" t="s">
        <v>22</v>
      </c>
      <c r="H5" s="1692" t="s">
        <v>22</v>
      </c>
      <c r="I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00214-E42E-BE7F-CD96-383919E84DF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86F66-307A-4B3F-8E4B-F63063CB1D9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D8439-917C-D2F1-6FA8-CCAC47A51A7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2395</v>
      </c>
    </row>
    <row customHeight="1" ht="11.25">
      <c r="A2" s="184" t="s">
        <v>97</v>
      </c>
      <c r="B2" s="184" t="s">
        <v>2396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3D8B2-9976-E106-6315-3DAEA8E0633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2397</v>
      </c>
      <c r="B1" s="836" t="s">
        <v>2398</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98FCD-7E02-6936-EDCE-34C7797D8ED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2397</v>
      </c>
      <c r="B1" s="836" t="s">
        <v>2399</v>
      </c>
    </row>
    <row customHeight="1" ht="11.25">
      <c r="A2" s="836" t="s">
        <v>118</v>
      </c>
      <c r="B2" s="836" t="s">
        <v>1500</v>
      </c>
    </row>
    <row customHeight="1" ht="11.25">
      <c r="A3" s="836" t="s">
        <v>2400</v>
      </c>
      <c r="B3" s="836" t="s">
        <v>1510</v>
      </c>
    </row>
    <row customHeight="1" ht="11.25">
      <c r="A4" s="836" t="s">
        <v>2401</v>
      </c>
      <c r="B4" s="836" t="s">
        <v>1519</v>
      </c>
    </row>
    <row customHeight="1" ht="11.25">
      <c r="A5" s="836" t="s">
        <v>2402</v>
      </c>
      <c r="B5" s="836" t="s">
        <v>1528</v>
      </c>
    </row>
    <row customHeight="1" ht="11.25">
      <c r="A6" s="836" t="s">
        <v>2403</v>
      </c>
      <c r="B6" s="836" t="s">
        <v>1534</v>
      </c>
    </row>
    <row customHeight="1" ht="11.25">
      <c r="A7" s="836" t="s">
        <v>2404</v>
      </c>
      <c r="B7" s="836" t="s">
        <v>1542</v>
      </c>
    </row>
    <row customHeight="1" ht="11.25">
      <c r="A8" s="836" t="s">
        <v>2405</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93FF8-9A8B-760C-A604-9F9EE0327E4F}"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2323</v>
      </c>
      <c r="B1" s="374" t="s">
        <v>2324</v>
      </c>
      <c r="C1" s="374" t="s">
        <v>2325</v>
      </c>
      <c r="D1" s="374" t="s">
        <v>2326</v>
      </c>
      <c r="E1" s="0" t="s">
        <v>2327</v>
      </c>
      <c r="F1" s="0" t="s">
        <v>2328</v>
      </c>
      <c r="G1" s="0" t="s">
        <v>2329</v>
      </c>
    </row>
    <row customHeight="1" ht="11.25">
      <c r="A2" s="0" t="s">
        <v>16</v>
      </c>
      <c r="B2" s="0" t="s">
        <v>99</v>
      </c>
      <c r="C2" s="0" t="s">
        <v>2330</v>
      </c>
      <c r="D2" s="0" t="s">
        <v>99</v>
      </c>
      <c r="E2" s="0" t="s">
        <v>2330</v>
      </c>
      <c r="F2" s="0" t="s">
        <v>2331</v>
      </c>
      <c r="G2" s="0" t="s">
        <v>109</v>
      </c>
    </row>
    <row customHeight="1" ht="11.25">
      <c r="A3" s="0" t="s">
        <v>16</v>
      </c>
      <c r="B3" s="0" t="s">
        <v>99</v>
      </c>
      <c r="C3" s="0" t="s">
        <v>2330</v>
      </c>
      <c r="D3" s="0" t="s">
        <v>2332</v>
      </c>
      <c r="E3" s="0" t="s">
        <v>2333</v>
      </c>
      <c r="F3" s="0" t="s">
        <v>2334</v>
      </c>
      <c r="G3" s="0" t="s">
        <v>110</v>
      </c>
    </row>
    <row customHeight="1" ht="11.25">
      <c r="A4" s="0" t="s">
        <v>16</v>
      </c>
      <c r="B4" s="0" t="s">
        <v>99</v>
      </c>
      <c r="C4" s="0" t="s">
        <v>2330</v>
      </c>
      <c r="D4" s="0" t="s">
        <v>2335</v>
      </c>
      <c r="E4" s="0" t="s">
        <v>2336</v>
      </c>
      <c r="F4" s="0" t="s">
        <v>2334</v>
      </c>
      <c r="G4" s="0" t="s">
        <v>89</v>
      </c>
    </row>
    <row customHeight="1" ht="11.25">
      <c r="A5" s="0" t="s">
        <v>16</v>
      </c>
      <c r="B5" s="0" t="s">
        <v>99</v>
      </c>
      <c r="C5" s="0" t="s">
        <v>2330</v>
      </c>
      <c r="D5" s="0" t="s">
        <v>2337</v>
      </c>
      <c r="E5" s="0" t="s">
        <v>2338</v>
      </c>
      <c r="F5" s="0" t="s">
        <v>2334</v>
      </c>
      <c r="G5" s="0" t="s">
        <v>90</v>
      </c>
    </row>
    <row customHeight="1" ht="11.25">
      <c r="A6" s="0" t="s">
        <v>16</v>
      </c>
      <c r="B6" s="0" t="s">
        <v>99</v>
      </c>
      <c r="C6" s="0" t="s">
        <v>2330</v>
      </c>
      <c r="D6" s="0" t="s">
        <v>2339</v>
      </c>
      <c r="E6" s="0" t="s">
        <v>2340</v>
      </c>
      <c r="F6" s="0" t="s">
        <v>2334</v>
      </c>
      <c r="G6" s="0" t="s">
        <v>111</v>
      </c>
    </row>
    <row customHeight="1" ht="11.25">
      <c r="A7" s="0" t="s">
        <v>16</v>
      </c>
      <c r="B7" s="0" t="s">
        <v>99</v>
      </c>
      <c r="C7" s="0" t="s">
        <v>2330</v>
      </c>
      <c r="D7" s="0" t="s">
        <v>2341</v>
      </c>
      <c r="E7" s="0" t="s">
        <v>2342</v>
      </c>
      <c r="F7" s="0" t="s">
        <v>2334</v>
      </c>
      <c r="G7" s="0" t="s">
        <v>91</v>
      </c>
    </row>
    <row customHeight="1" ht="11.25">
      <c r="A8" s="0" t="s">
        <v>16</v>
      </c>
      <c r="B8" s="0" t="s">
        <v>99</v>
      </c>
      <c r="C8" s="0" t="s">
        <v>2330</v>
      </c>
      <c r="D8" s="0" t="s">
        <v>2343</v>
      </c>
      <c r="E8" s="0" t="s">
        <v>2344</v>
      </c>
      <c r="F8" s="0" t="s">
        <v>2334</v>
      </c>
      <c r="G8" s="0" t="s">
        <v>92</v>
      </c>
    </row>
    <row customHeight="1" ht="11.25">
      <c r="A9" s="0" t="s">
        <v>16</v>
      </c>
      <c r="B9" s="0" t="s">
        <v>99</v>
      </c>
      <c r="C9" s="0" t="s">
        <v>2330</v>
      </c>
      <c r="D9" s="0" t="s">
        <v>2345</v>
      </c>
      <c r="E9" s="0" t="s">
        <v>2346</v>
      </c>
      <c r="F9" s="0" t="s">
        <v>2334</v>
      </c>
      <c r="G9" s="0" t="s">
        <v>112</v>
      </c>
    </row>
    <row customHeight="1" ht="11.25">
      <c r="A10" s="0" t="s">
        <v>16</v>
      </c>
      <c r="B10" s="0" t="s">
        <v>99</v>
      </c>
      <c r="C10" s="0" t="s">
        <v>2330</v>
      </c>
      <c r="D10" s="0" t="s">
        <v>2347</v>
      </c>
      <c r="E10" s="0" t="s">
        <v>2348</v>
      </c>
      <c r="F10" s="0" t="s">
        <v>2349</v>
      </c>
      <c r="G10" s="0" t="s">
        <v>149</v>
      </c>
    </row>
    <row customHeight="1" ht="11.25">
      <c r="A11" s="0" t="s">
        <v>16</v>
      </c>
      <c r="B11" s="0" t="s">
        <v>99</v>
      </c>
      <c r="C11" s="0" t="s">
        <v>2330</v>
      </c>
      <c r="D11" s="0" t="s">
        <v>2350</v>
      </c>
      <c r="E11" s="0" t="s">
        <v>2351</v>
      </c>
      <c r="F11" s="0" t="s">
        <v>2334</v>
      </c>
      <c r="G11" s="0" t="s">
        <v>150</v>
      </c>
    </row>
    <row customHeight="1" ht="11.25">
      <c r="A12" s="0" t="s">
        <v>16</v>
      </c>
      <c r="B12" s="0" t="s">
        <v>99</v>
      </c>
      <c r="C12" s="0" t="s">
        <v>2330</v>
      </c>
      <c r="D12" s="0" t="s">
        <v>2352</v>
      </c>
      <c r="E12" s="0" t="s">
        <v>2353</v>
      </c>
      <c r="F12" s="0" t="s">
        <v>2334</v>
      </c>
      <c r="G12" s="0" t="s">
        <v>151</v>
      </c>
    </row>
    <row customHeight="1" ht="11.25">
      <c r="A13" s="0" t="s">
        <v>16</v>
      </c>
      <c r="B13" s="0" t="s">
        <v>99</v>
      </c>
      <c r="C13" s="0" t="s">
        <v>2330</v>
      </c>
      <c r="D13" s="0" t="s">
        <v>2354</v>
      </c>
      <c r="E13" s="0" t="s">
        <v>2355</v>
      </c>
      <c r="F13" s="0" t="s">
        <v>2334</v>
      </c>
      <c r="G13" s="0" t="s">
        <v>152</v>
      </c>
    </row>
    <row customHeight="1" ht="11.25">
      <c r="A14" s="0" t="s">
        <v>16</v>
      </c>
      <c r="B14" s="0" t="s">
        <v>99</v>
      </c>
      <c r="C14" s="0" t="s">
        <v>2330</v>
      </c>
      <c r="D14" s="0" t="s">
        <v>2356</v>
      </c>
      <c r="E14" s="0" t="s">
        <v>2357</v>
      </c>
      <c r="F14" s="0" t="s">
        <v>2334</v>
      </c>
      <c r="G14" s="0" t="s">
        <v>153</v>
      </c>
    </row>
    <row customHeight="1" ht="11.25">
      <c r="A15" s="0" t="s">
        <v>16</v>
      </c>
      <c r="B15" s="0" t="s">
        <v>99</v>
      </c>
      <c r="C15" s="0" t="s">
        <v>2330</v>
      </c>
      <c r="D15" s="0" t="s">
        <v>2358</v>
      </c>
      <c r="E15" s="0" t="s">
        <v>2359</v>
      </c>
      <c r="F15" s="0" t="s">
        <v>2334</v>
      </c>
      <c r="G15" s="0" t="s">
        <v>154</v>
      </c>
    </row>
    <row customHeight="1" ht="11.25">
      <c r="A16" s="0" t="s">
        <v>16</v>
      </c>
      <c r="B16" s="0" t="s">
        <v>99</v>
      </c>
      <c r="C16" s="0" t="s">
        <v>2330</v>
      </c>
      <c r="D16" s="0" t="s">
        <v>100</v>
      </c>
      <c r="E16" s="0" t="s">
        <v>101</v>
      </c>
      <c r="F16" s="0" t="s">
        <v>2360</v>
      </c>
      <c r="G16" s="0" t="s">
        <v>98</v>
      </c>
    </row>
    <row customHeight="1" ht="11.25">
      <c r="A17" s="0" t="s">
        <v>16</v>
      </c>
      <c r="B17" s="0" t="s">
        <v>99</v>
      </c>
      <c r="C17" s="0" t="s">
        <v>2330</v>
      </c>
      <c r="D17" s="0" t="s">
        <v>2361</v>
      </c>
      <c r="E17" s="0" t="s">
        <v>2362</v>
      </c>
      <c r="F17" s="0" t="s">
        <v>2334</v>
      </c>
      <c r="G17" s="0" t="s">
        <v>1467</v>
      </c>
    </row>
    <row customHeight="1" ht="11.25">
      <c r="A18" s="0" t="s">
        <v>16</v>
      </c>
      <c r="B18" s="0" t="s">
        <v>99</v>
      </c>
      <c r="C18" s="0" t="s">
        <v>2330</v>
      </c>
      <c r="D18" s="0" t="s">
        <v>2363</v>
      </c>
      <c r="E18" s="0" t="s">
        <v>2364</v>
      </c>
      <c r="F18" s="0" t="s">
        <v>2334</v>
      </c>
      <c r="G18" s="0" t="s">
        <v>1479</v>
      </c>
    </row>
    <row customHeight="1" ht="11.25">
      <c r="A19" s="0" t="s">
        <v>16</v>
      </c>
      <c r="B19" s="0" t="s">
        <v>99</v>
      </c>
      <c r="C19" s="0" t="s">
        <v>2330</v>
      </c>
      <c r="D19" s="0" t="s">
        <v>2365</v>
      </c>
      <c r="E19" s="0" t="s">
        <v>2366</v>
      </c>
      <c r="F19" s="0" t="s">
        <v>2334</v>
      </c>
      <c r="G19" s="0" t="s">
        <v>1493</v>
      </c>
    </row>
    <row customHeight="1" ht="11.25">
      <c r="A20" s="0" t="s">
        <v>16</v>
      </c>
      <c r="B20" s="0" t="s">
        <v>99</v>
      </c>
      <c r="C20" s="0" t="s">
        <v>2330</v>
      </c>
      <c r="D20" s="0" t="s">
        <v>2367</v>
      </c>
      <c r="E20" s="0" t="s">
        <v>2368</v>
      </c>
      <c r="F20" s="0" t="s">
        <v>2334</v>
      </c>
      <c r="G20" s="0" t="s">
        <v>1505</v>
      </c>
    </row>
    <row customHeight="1" ht="11.25">
      <c r="A21" s="0" t="s">
        <v>16</v>
      </c>
      <c r="B21" s="0" t="s">
        <v>99</v>
      </c>
      <c r="C21" s="0" t="s">
        <v>2330</v>
      </c>
      <c r="D21" s="0" t="s">
        <v>2369</v>
      </c>
      <c r="E21" s="0" t="s">
        <v>2370</v>
      </c>
      <c r="F21" s="0" t="s">
        <v>2334</v>
      </c>
      <c r="G21" s="0" t="s">
        <v>1514</v>
      </c>
    </row>
    <row customHeight="1" ht="11.25">
      <c r="A22" s="0" t="s">
        <v>16</v>
      </c>
      <c r="B22" s="0" t="s">
        <v>99</v>
      </c>
      <c r="C22" s="0" t="s">
        <v>2330</v>
      </c>
      <c r="D22" s="0" t="s">
        <v>2371</v>
      </c>
      <c r="E22" s="0" t="s">
        <v>2372</v>
      </c>
      <c r="F22" s="0" t="s">
        <v>2334</v>
      </c>
      <c r="G22" s="0" t="s">
        <v>1530</v>
      </c>
    </row>
    <row customHeight="1" ht="11.25">
      <c r="A23" s="0" t="s">
        <v>16</v>
      </c>
      <c r="B23" s="0" t="s">
        <v>2373</v>
      </c>
      <c r="C23" s="0" t="s">
        <v>2374</v>
      </c>
      <c r="D23" s="0" t="s">
        <v>2373</v>
      </c>
      <c r="E23" s="0" t="s">
        <v>2374</v>
      </c>
      <c r="F23" s="0" t="s">
        <v>2375</v>
      </c>
      <c r="G23" s="0" t="s">
        <v>1537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FAECF-AAB3-E949-45F1-7A1ACA5C54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2406</v>
      </c>
      <c r="B1" s="836" t="s">
        <v>2407</v>
      </c>
      <c r="C1" s="836" t="s">
        <v>1164</v>
      </c>
    </row>
    <row customHeight="1" ht="11.25">
      <c r="A2" s="836">
        <v>4189678</v>
      </c>
      <c r="B2" s="836" t="s">
        <v>2408</v>
      </c>
      <c r="C2" s="836" t="s">
        <v>2409</v>
      </c>
    </row>
    <row customHeight="1" ht="11.25">
      <c r="A3" s="836">
        <v>4190415</v>
      </c>
      <c r="B3" s="836" t="s">
        <v>2410</v>
      </c>
      <c r="C3" s="836" t="s">
        <v>2409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3C407-B225-0603-4828-9FB15CA04A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2411</v>
      </c>
      <c r="B1" s="164" t="s">
        <v>2412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8C30C-372A-A432-1B11-F50456F44E1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2413</v>
      </c>
      <c r="B1" s="0" t="b">
        <v>1</v>
      </c>
    </row>
    <row customHeight="1" ht="11.25">
      <c r="A2" s="0" t="s">
        <v>2414</v>
      </c>
      <c r="B2" s="0" t="b">
        <v>0</v>
      </c>
    </row>
    <row customHeight="1" ht="11.25">
      <c r="A3" s="0" t="s">
        <v>2415</v>
      </c>
      <c r="B3" s="0" t="b">
        <v>0</v>
      </c>
    </row>
    <row customHeight="1" ht="11.25">
      <c r="A4" s="0" t="s">
        <v>2416</v>
      </c>
      <c r="B4" s="0" t="b">
        <v>1</v>
      </c>
    </row>
    <row customHeight="1" ht="11.25">
      <c r="A5" s="0" t="s">
        <v>2417</v>
      </c>
      <c r="B5" s="0" t="b">
        <v>0</v>
      </c>
    </row>
    <row customHeight="1" ht="11.25">
      <c r="A6" s="0" t="s">
        <v>2418</v>
      </c>
      <c r="B6" s="0" t="b">
        <v>0</v>
      </c>
    </row>
    <row customHeight="1" ht="11.25">
      <c r="A7" s="0" t="s">
        <v>2419</v>
      </c>
      <c r="B7" s="0" t="b">
        <v>0</v>
      </c>
    </row>
    <row customHeight="1" ht="11.25">
      <c r="A8" s="0" t="s">
        <v>2420</v>
      </c>
      <c r="B8" s="0" t="b">
        <v>0</v>
      </c>
    </row>
    <row customHeight="1" ht="11.25">
      <c r="A9" s="0" t="s">
        <v>2421</v>
      </c>
      <c r="B9" s="0" t="b">
        <v>0</v>
      </c>
    </row>
    <row customHeight="1" ht="11.25">
      <c r="A10" s="0" t="s">
        <v>2422</v>
      </c>
      <c r="B10" s="0" t="b">
        <v>0</v>
      </c>
    </row>
    <row customHeight="1" ht="11.25">
      <c r="A11" s="0" t="s">
        <v>2423</v>
      </c>
      <c r="B11" s="0" t="b">
        <v>1</v>
      </c>
    </row>
    <row customHeight="1" ht="11.25">
      <c r="A12" s="0" t="s">
        <v>2424</v>
      </c>
      <c r="B12" s="0" t="b">
        <v>0</v>
      </c>
    </row>
    <row customHeight="1" ht="11.25">
      <c r="A13" s="0" t="s">
        <v>2425</v>
      </c>
      <c r="B13" s="0" t="b">
        <v>0</v>
      </c>
    </row>
    <row customHeight="1" ht="11.25">
      <c r="A14" s="0" t="s">
        <v>2426</v>
      </c>
      <c r="B14" s="0" t="b">
        <v>0</v>
      </c>
    </row>
    <row customHeight="1" ht="11.25">
      <c r="A15" s="0" t="s">
        <v>2427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1DF0E-F6D1-5BAF-35D7-94E61FC4608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8B0A1-807D-FB7D-E061-D742D8E258E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2428</v>
      </c>
      <c r="B1" s="68" t="s">
        <v>2429</v>
      </c>
    </row>
    <row customHeight="1" ht="11.25">
      <c r="A2" s="65" t="s">
        <v>2430</v>
      </c>
      <c r="B2" s="65" t="s">
        <v>2431</v>
      </c>
    </row>
    <row customHeight="1" ht="11.25">
      <c r="A3" s="65" t="s">
        <v>2432</v>
      </c>
      <c r="B3" s="65" t="s">
        <v>2433</v>
      </c>
    </row>
    <row customHeight="1" ht="11.25">
      <c r="A4" s="65" t="s">
        <v>2434</v>
      </c>
      <c r="B4" s="65" t="s">
        <v>2435</v>
      </c>
    </row>
    <row customHeight="1" ht="11.25">
      <c r="A5" s="65" t="s">
        <v>2436</v>
      </c>
      <c r="B5" s="65" t="s">
        <v>2437</v>
      </c>
    </row>
    <row customHeight="1" ht="11.25">
      <c r="A6" s="65" t="s">
        <v>2438</v>
      </c>
      <c r="B6" s="65" t="s">
        <v>2439</v>
      </c>
    </row>
    <row customHeight="1" ht="11.25">
      <c r="A7" s="65" t="s">
        <v>2440</v>
      </c>
      <c r="B7" s="65" t="s">
        <v>2441</v>
      </c>
    </row>
    <row customHeight="1" ht="11.25">
      <c r="A8" s="65" t="s">
        <v>2442</v>
      </c>
      <c r="B8" s="65" t="s">
        <v>2443</v>
      </c>
    </row>
    <row customHeight="1" ht="11.25">
      <c r="A9" s="65" t="s">
        <v>2444</v>
      </c>
      <c r="B9" s="65" t="s">
        <v>2445</v>
      </c>
    </row>
    <row customHeight="1" ht="11.25">
      <c r="A10" s="65" t="s">
        <v>2446</v>
      </c>
      <c r="B10" s="65" t="s">
        <v>2447</v>
      </c>
    </row>
    <row customHeight="1" ht="11.25">
      <c r="A11" s="65" t="s">
        <v>2448</v>
      </c>
      <c r="B11" s="65" t="s">
        <v>2449</v>
      </c>
    </row>
    <row customHeight="1" ht="11.25">
      <c r="A12" s="65" t="s">
        <v>2450</v>
      </c>
      <c r="B12" s="65" t="s">
        <v>2451</v>
      </c>
    </row>
    <row customHeight="1" ht="11.25">
      <c r="A13" s="65" t="s">
        <v>2452</v>
      </c>
      <c r="B13" s="65" t="s">
        <v>2453</v>
      </c>
    </row>
    <row customHeight="1" ht="11.25">
      <c r="A14" s="65" t="s">
        <v>2454</v>
      </c>
      <c r="B14" s="65" t="s">
        <v>2455</v>
      </c>
    </row>
    <row customHeight="1" ht="11.25">
      <c r="A15" s="65" t="s">
        <v>2456</v>
      </c>
      <c r="B15" s="65" t="s">
        <v>2457</v>
      </c>
    </row>
    <row customHeight="1" ht="11.25">
      <c r="A16" s="65" t="s">
        <v>2458</v>
      </c>
      <c r="B16" s="65" t="s">
        <v>2459</v>
      </c>
    </row>
    <row customHeight="1" ht="11.25">
      <c r="A17" s="65" t="s">
        <v>2460</v>
      </c>
      <c r="B17" s="65" t="s">
        <v>2461</v>
      </c>
    </row>
    <row customHeight="1" ht="11.25">
      <c r="A18" s="65" t="s">
        <v>2462</v>
      </c>
      <c r="B18" s="65" t="s">
        <v>2463</v>
      </c>
    </row>
    <row customHeight="1" ht="11.25">
      <c r="A19" s="65" t="s">
        <v>2464</v>
      </c>
      <c r="B19" s="65" t="s">
        <v>2465</v>
      </c>
    </row>
    <row customHeight="1" ht="11.25">
      <c r="A20" s="65" t="s">
        <v>2466</v>
      </c>
      <c r="B20" s="65" t="s">
        <v>2467</v>
      </c>
    </row>
    <row customHeight="1" ht="11.25">
      <c r="A21" s="65" t="s">
        <v>2468</v>
      </c>
      <c r="B21" s="65" t="s">
        <v>2469</v>
      </c>
    </row>
    <row customHeight="1" ht="11.25">
      <c r="A22" s="65" t="s">
        <v>2470</v>
      </c>
      <c r="B22" s="65" t="s">
        <v>2471</v>
      </c>
    </row>
    <row customHeight="1" ht="11.25">
      <c r="A23" s="65" t="s">
        <v>2472</v>
      </c>
      <c r="B23" s="65" t="s">
        <v>2473</v>
      </c>
    </row>
    <row customHeight="1" ht="11.25">
      <c r="A24" s="65" t="s">
        <v>2474</v>
      </c>
      <c r="B24" s="65" t="s">
        <v>2475</v>
      </c>
    </row>
    <row customHeight="1" ht="11.25">
      <c r="A25" s="65" t="s">
        <v>2476</v>
      </c>
      <c r="B25" s="65" t="s">
        <v>2477</v>
      </c>
    </row>
    <row customHeight="1" ht="11.25">
      <c r="A26" s="65" t="s">
        <v>2478</v>
      </c>
      <c r="B26" s="65" t="s">
        <v>2479</v>
      </c>
    </row>
    <row customHeight="1" ht="11.25">
      <c r="A27" s="65" t="s">
        <v>2480</v>
      </c>
      <c r="B27" s="65" t="s">
        <v>2481</v>
      </c>
    </row>
    <row customHeight="1" ht="11.25">
      <c r="A28" s="65" t="s">
        <v>2482</v>
      </c>
      <c r="B28" s="65" t="s">
        <v>2483</v>
      </c>
    </row>
    <row customHeight="1" ht="11.25">
      <c r="A29" s="65" t="s">
        <v>2484</v>
      </c>
      <c r="B29" s="65" t="s">
        <v>2485</v>
      </c>
    </row>
    <row customHeight="1" ht="11.25">
      <c r="A30" s="65" t="s">
        <v>2486</v>
      </c>
      <c r="B30" s="65" t="s">
        <v>2487</v>
      </c>
    </row>
    <row customHeight="1" ht="11.25">
      <c r="A31" s="65" t="s">
        <v>2488</v>
      </c>
      <c r="B31" s="65" t="s">
        <v>2489</v>
      </c>
    </row>
    <row customHeight="1" ht="11.25">
      <c r="A32" s="65" t="s">
        <v>2490</v>
      </c>
      <c r="B32" s="65" t="s">
        <v>2491</v>
      </c>
    </row>
    <row customHeight="1" ht="11.25">
      <c r="A33" s="65" t="s">
        <v>2492</v>
      </c>
      <c r="B33" s="65" t="s">
        <v>2493</v>
      </c>
    </row>
    <row customHeight="1" ht="11.25">
      <c r="A34" s="65" t="s">
        <v>2494</v>
      </c>
      <c r="B34" s="65" t="s">
        <v>2495</v>
      </c>
    </row>
    <row customHeight="1" ht="11.25">
      <c r="A35" s="65" t="s">
        <v>2496</v>
      </c>
      <c r="B35" s="65" t="s">
        <v>2497</v>
      </c>
    </row>
    <row customHeight="1" ht="11.25">
      <c r="A36" s="65" t="s">
        <v>2498</v>
      </c>
      <c r="B36" s="65" t="s">
        <v>2499</v>
      </c>
    </row>
    <row customHeight="1" ht="11.25">
      <c r="A37" s="65" t="s">
        <v>2500</v>
      </c>
      <c r="B37" s="65" t="s">
        <v>2501</v>
      </c>
    </row>
    <row customHeight="1" ht="11.25">
      <c r="A38" s="65" t="s">
        <v>2502</v>
      </c>
      <c r="B38" s="65" t="s">
        <v>2503</v>
      </c>
    </row>
    <row customHeight="1" ht="11.25">
      <c r="A39" s="65" t="s">
        <v>2504</v>
      </c>
      <c r="B39" s="65" t="s">
        <v>2505</v>
      </c>
    </row>
    <row customHeight="1" ht="11.25">
      <c r="A40" s="65" t="s">
        <v>2506</v>
      </c>
      <c r="B40" s="65" t="s">
        <v>2507</v>
      </c>
    </row>
    <row customHeight="1" ht="11.25">
      <c r="A41" s="65" t="s">
        <v>2508</v>
      </c>
      <c r="B41" s="65" t="s">
        <v>2509</v>
      </c>
    </row>
    <row customHeight="1" ht="11.25">
      <c r="A42" s="65" t="s">
        <v>2510</v>
      </c>
      <c r="B42" s="65" t="s">
        <v>2511</v>
      </c>
    </row>
    <row customHeight="1" ht="11.25">
      <c r="A43" s="65" t="s">
        <v>2512</v>
      </c>
      <c r="B43" s="65" t="s">
        <v>2513</v>
      </c>
    </row>
    <row customHeight="1" ht="11.25">
      <c r="A44" s="65" t="s">
        <v>2514</v>
      </c>
      <c r="B44" s="65" t="s">
        <v>2515</v>
      </c>
    </row>
    <row customHeight="1" ht="11.25">
      <c r="A45" s="65" t="s">
        <v>2516</v>
      </c>
      <c r="B45" s="65" t="s">
        <v>2517</v>
      </c>
    </row>
    <row customHeight="1" ht="11.25">
      <c r="A46" s="65" t="s">
        <v>2518</v>
      </c>
      <c r="B46" s="65" t="s">
        <v>2519</v>
      </c>
    </row>
    <row customHeight="1" ht="11.25">
      <c r="A47" s="65" t="s">
        <v>2520</v>
      </c>
      <c r="B47" s="65" t="s">
        <v>2521</v>
      </c>
    </row>
    <row customHeight="1" ht="11.25">
      <c r="A48" s="65" t="s">
        <v>2522</v>
      </c>
      <c r="B48" s="65" t="s">
        <v>2523</v>
      </c>
    </row>
    <row customHeight="1" ht="11.25">
      <c r="A49" s="65" t="s">
        <v>2524</v>
      </c>
      <c r="B49" s="65" t="s">
        <v>2525</v>
      </c>
    </row>
    <row customHeight="1" ht="11.25">
      <c r="A50" s="65" t="s">
        <v>2526</v>
      </c>
      <c r="B50" s="65" t="s">
        <v>2527</v>
      </c>
    </row>
    <row customHeight="1" ht="11.25">
      <c r="A51" s="65" t="s">
        <v>2528</v>
      </c>
      <c r="B51" s="65" t="s">
        <v>2529</v>
      </c>
    </row>
    <row customHeight="1" ht="11.25">
      <c r="A52" s="65" t="s">
        <v>2530</v>
      </c>
      <c r="B52" s="65" t="s">
        <v>2531</v>
      </c>
    </row>
    <row customHeight="1" ht="11.25">
      <c r="A53" s="65" t="s">
        <v>2532</v>
      </c>
      <c r="B53" s="65" t="s">
        <v>2533</v>
      </c>
    </row>
    <row customHeight="1" ht="11.25">
      <c r="A54" s="65" t="s">
        <v>2534</v>
      </c>
      <c r="B54" s="65" t="s">
        <v>2535</v>
      </c>
    </row>
    <row customHeight="1" ht="11.25">
      <c r="A55" s="65" t="s">
        <v>2536</v>
      </c>
      <c r="B55" s="65" t="s">
        <v>2537</v>
      </c>
    </row>
    <row customHeight="1" ht="11.25">
      <c r="A56" s="65" t="s">
        <v>2538</v>
      </c>
      <c r="B56" s="65" t="s">
        <v>2539</v>
      </c>
    </row>
    <row customHeight="1" ht="11.25">
      <c r="A57" s="65" t="s">
        <v>2540</v>
      </c>
      <c r="B57" s="65" t="s">
        <v>2541</v>
      </c>
    </row>
    <row customHeight="1" ht="11.25">
      <c r="A58" s="65" t="s">
        <v>2542</v>
      </c>
      <c r="B58" s="65" t="s">
        <v>2543</v>
      </c>
    </row>
    <row customHeight="1" ht="11.25">
      <c r="A59" s="65" t="s">
        <v>2544</v>
      </c>
      <c r="B59" s="65" t="s">
        <v>2545</v>
      </c>
    </row>
    <row customHeight="1" ht="11.25">
      <c r="A60" s="65" t="s">
        <v>2546</v>
      </c>
      <c r="B60" s="65" t="s">
        <v>2547</v>
      </c>
    </row>
    <row customHeight="1" ht="11.25">
      <c r="A61" s="65"/>
      <c r="B61" s="65" t="s">
        <v>2548</v>
      </c>
    </row>
    <row customHeight="1" ht="11.25">
      <c r="A62" s="65"/>
      <c r="B62" s="65" t="s">
        <v>2549</v>
      </c>
    </row>
    <row customHeight="1" ht="11.25">
      <c r="A63" s="65"/>
      <c r="B63" s="65" t="s">
        <v>2550</v>
      </c>
    </row>
    <row customHeight="1" ht="11.25">
      <c r="A64" s="65"/>
      <c r="B64" s="65" t="s">
        <v>2551</v>
      </c>
    </row>
    <row customHeight="1" ht="11.25">
      <c r="A65" s="65"/>
      <c r="B65" s="65" t="s">
        <v>2552</v>
      </c>
    </row>
    <row customHeight="1" ht="11.25">
      <c r="A66" s="65"/>
      <c r="B66" s="65" t="s">
        <v>2553</v>
      </c>
    </row>
    <row customHeight="1" ht="11.25">
      <c r="A67" s="65"/>
      <c r="B67" s="65" t="s">
        <v>2554</v>
      </c>
    </row>
    <row customHeight="1" ht="11.25">
      <c r="A68" s="65"/>
      <c r="B68" s="65" t="s">
        <v>2555</v>
      </c>
    </row>
    <row customHeight="1" ht="11.25">
      <c r="A69" s="65"/>
      <c r="B69" s="65" t="s">
        <v>2556</v>
      </c>
    </row>
    <row customHeight="1" ht="11.25">
      <c r="A70" s="65"/>
      <c r="B70" s="65" t="s">
        <v>2557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CA2E9-D1F5-B15B-3183-E95CE23B9E1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2558</v>
      </c>
    </row>
    <row customHeight="1" ht="90">
      <c r="B2" s="95" t="s">
        <v>2559</v>
      </c>
    </row>
    <row customHeight="1" ht="67.5">
      <c r="B3" s="95" t="s">
        <v>2560</v>
      </c>
    </row>
    <row customHeight="1" ht="33.75">
      <c r="B4" s="95" t="s">
        <v>2561</v>
      </c>
    </row>
    <row customHeight="1" ht="11.25">
      <c r="B5" s="95" t="s">
        <v>2562</v>
      </c>
    </row>
    <row customHeight="1" ht="22.5">
      <c r="B6" s="95" t="s">
        <v>2563</v>
      </c>
    </row>
    <row customHeight="1" ht="22.5">
      <c r="B7" s="95" t="s">
        <v>2564</v>
      </c>
    </row>
    <row customHeight="1" ht="22.5">
      <c r="B8" s="95" t="s">
        <v>2565</v>
      </c>
    </row>
    <row customHeight="1" ht="22.5">
      <c r="B9" s="95" t="s">
        <v>2566</v>
      </c>
    </row>
    <row customHeight="1" ht="56.25">
      <c r="B10" s="95" t="s">
        <v>2567</v>
      </c>
    </row>
    <row customHeight="1" ht="12.75">
      <c r="B11" s="160" t="s">
        <v>2568</v>
      </c>
    </row>
    <row customHeight="1" ht="11.25">
      <c r="B12" s="94" t="s">
        <v>2569</v>
      </c>
    </row>
    <row customHeight="1" ht="22.5">
      <c r="B13" s="95" t="s">
        <v>2570</v>
      </c>
    </row>
    <row customHeight="1" ht="67.5">
      <c r="B14" s="95" t="s">
        <v>2571</v>
      </c>
    </row>
    <row customHeight="1" ht="22.5">
      <c r="B15" s="95" t="s">
        <v>2572</v>
      </c>
    </row>
    <row customHeight="1" ht="11.25">
      <c r="B16" s="94" t="s">
        <v>2573</v>
      </c>
      <c r="D16" s="101"/>
    </row>
    <row customHeight="1" ht="33.75">
      <c r="B17" s="95" t="s">
        <v>2574</v>
      </c>
    </row>
    <row customHeight="1" ht="33.75">
      <c r="B18" s="95" t="s">
        <v>2575</v>
      </c>
    </row>
    <row customHeight="1" ht="11.25">
      <c r="B19" s="95" t="s">
        <v>2576</v>
      </c>
    </row>
    <row customHeight="1" ht="33.75">
      <c r="B20" s="95" t="s">
        <v>2577</v>
      </c>
    </row>
    <row customHeight="1" ht="11.25">
      <c r="B21" s="94" t="s">
        <v>2578</v>
      </c>
    </row>
    <row customHeight="1" ht="11.25">
      <c r="B22" s="95" t="s">
        <v>2579</v>
      </c>
    </row>
    <row r="24" customHeight="1" ht="22.5">
      <c r="B24" s="162" t="s">
        <v>2580</v>
      </c>
    </row>
    <row r="26" customHeight="1" ht="11.25">
      <c r="B26" s="94" t="s">
        <v>2581</v>
      </c>
    </row>
    <row customHeight="1" ht="22.5">
      <c r="B27" s="161" t="s">
        <v>395</v>
      </c>
    </row>
    <row customHeight="1" ht="56.25">
      <c r="B28" s="161" t="s">
        <v>2582</v>
      </c>
    </row>
    <row customHeight="1" ht="11.25">
      <c r="B29" s="211" t="s">
        <v>2583</v>
      </c>
    </row>
    <row customHeight="1" ht="22.5">
      <c r="B30" s="161" t="s">
        <v>2584</v>
      </c>
    </row>
    <row r="32" customHeight="1" ht="11.25">
      <c r="A32" s="189"/>
      <c r="B32" s="190" t="s">
        <v>2585</v>
      </c>
    </row>
    <row customHeight="1" ht="14.25">
      <c r="A33" s="191">
        <v>1</v>
      </c>
      <c r="B33" s="192" t="s">
        <v>2586</v>
      </c>
    </row>
    <row customHeight="1" ht="14.25">
      <c r="A34" s="191">
        <v>2</v>
      </c>
      <c r="B34" s="192" t="s">
        <v>2587</v>
      </c>
    </row>
    <row customHeight="1" ht="11.25">
      <c r="B35" s="190" t="s">
        <v>2588</v>
      </c>
    </row>
    <row customHeight="1" ht="11.25">
      <c r="B36" s="192" t="s">
        <v>2589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1D00D-139B-7F34-28F9-9E8CA35F044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