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<sst xmlns="http://schemas.openxmlformats.org/spreadsheetml/2006/main" count="9486" uniqueCount="2601">
  <si>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</si>
  <si>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</si>
  <si>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</si>
  <si>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</si>
  <si>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</si>
  <si>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</si>
  <si>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</si>
  <si>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</si>
  <si>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</si>
  <si>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</si>
  <si>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</si>
  <si>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</si>
  <si>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</si>
  <si>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</si>
  <si>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</si>
  <si>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</si>
  <si>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</si>
  <si>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</si>
  <si>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</si>
  <si>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</si>
  <si>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</si>
  <si>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</si>
  <si>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</si>
  <si>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</si>
  <si>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</si>
  <si>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</si>
  <si>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</si>
  <si>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</si>
  <si>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</si>
  <si>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</si>
  <si>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</si>
  <si>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</si>
  <si>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</si>
  <si>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</si>
  <si>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</si>
  <si>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</si>
  <si>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</si>
  <si>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</si>
  <si>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</si>
  <si>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</si>
  <si>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</si>
  <si>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</si>
  <si>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</si>
  <si>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</si>
  <si>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</si>
  <si>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</si>
  <si>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</si>
  <si>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</si>
  <si>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</si>
  <si>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</si>
  <si>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</si>
  <si>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</si>
  <si>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</si>
  <si>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</si>
  <si>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</si>
  <si>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</si>
  <si>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</si>
  <si>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</si>
  <si>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</si>
  <si>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</si>
  <si>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</si>
  <si>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</si>
  <si>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</si>
  <si>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</si>
  <si>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</si>
  <si>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</si>
  <si>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</si>
  <si>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</si>
  <si>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</si>
  <si>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р-он,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</si>
  <si>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</si>
  <si>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</si>
  <si>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</si>
  <si>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</si>
  <si>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</si>
  <si>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</si>
  <si>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экономического отдела</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</si>
  <si>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</si>
  <si>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</si>
  <si>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</si>
  <si>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</si>
  <si>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</si>
  <si>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</si>
  <si>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</si>
  <si>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</si>
  <si>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</si>
  <si>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</si>
  <si>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</si>
  <si>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</si>
  <si>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</si>
  <si>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</si>
  <si>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</si>
  <si>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</si>
  <si>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</si>
  <si>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</si>
  <si>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</si>
  <si>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</si>
  <si>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</si>
  <si>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</si>
  <si>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</si>
  <si>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</si>
  <si>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</si>
  <si>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</si>
  <si>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</si>
  <si>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</si>
  <si>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</si>
  <si>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</si>
  <si>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</si>
  <si>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</si>
  <si>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</si>
  <si>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</si>
  <si>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</si>
  <si>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</si>
  <si>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</si>
  <si>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</si>
  <si>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</si>
  <si>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</si>
  <si>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</si>
  <si>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</si>
  <si>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</si>
  <si>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</si>
  <si>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</si>
  <si>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</si>
  <si>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</si>
  <si>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</si>
  <si>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</si>
  <si>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</si>
  <si>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</si>
  <si>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</si>
  <si>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</si>
  <si>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</si>
  <si>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</si>
  <si>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</si>
  <si>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</si>
  <si>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</si>
  <si>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</si>
  <si>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</si>
  <si>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</si>
  <si>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</si>
  <si>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</si>
  <si>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</si>
  <si>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</si>
  <si>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</si>
  <si>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</si>
  <si>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</si>
  <si>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</si>
  <si>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</si>
  <si>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</si>
  <si>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</si>
  <si>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</si>
  <si>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</si>
  <si>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</si>
  <si>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</si>
  <si>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</si>
  <si>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</si>
  <si>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</si>
  <si>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</si>
  <si>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</si>
  <si>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</si>
  <si>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</si>
  <si>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</si>
  <si>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</si>
  <si>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</si>
  <si>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</si>
  <si>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</si>
  <si>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</si>
  <si>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</si>
  <si>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</si>
  <si>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</si>
  <si>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</si>
  <si>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</si>
  <si>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</si>
  <si>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</si>
  <si>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</si>
  <si>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</si>
  <si>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</si>
  <si>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</si>
  <si>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</si>
  <si>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</si>
  <si>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</si>
  <si>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</si>
  <si>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</si>
  <si>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</si>
  <si>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</si>
  <si>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</si>
  <si>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</si>
  <si>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</si>
  <si>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</si>
  <si>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</si>
  <si>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</si>
  <si>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</si>
  <si>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</si>
  <si>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</si>
  <si>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</si>
  <si>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</si>
  <si>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</si>
  <si>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</si>
  <si>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</si>
  <si>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</si>
  <si>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</si>
  <si>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</si>
  <si>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</si>
  <si>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</si>
  <si>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</si>
  <si>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</si>
  <si>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</si>
  <si>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</si>
  <si>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</si>
  <si>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</si>
  <si>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</si>
  <si>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</si>
  <si>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</si>
  <si>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</si>
  <si>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</si>
  <si>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</si>
  <si>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</si>
  <si>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</si>
  <si>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</si>
  <si>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</si>
  <si>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</si>
  <si>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</si>
  <si>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</si>
  <si>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</si>
  <si>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</si>
  <si>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</si>
  <si>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</si>
  <si>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</si>
  <si>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</si>
  <si>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</si>
  <si>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</si>
  <si>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</si>
  <si>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</si>
  <si>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</si>
  <si>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</si>
  <si>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</si>
  <si>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</si>
  <si>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</si>
  <si>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</si>
  <si>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</si>
  <si>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</si>
  <si>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</si>
  <si>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</si>
  <si>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</si>
  <si>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</si>
  <si>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</si>
  <si>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</si>
  <si>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</si>
  <si>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</si>
  <si>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</si>
  <si>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</si>
  <si>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</si>
  <si>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</si>
  <si>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</si>
  <si>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</si>
  <si>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</si>
  <si>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</si>
  <si>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</si>
  <si>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</si>
  <si>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</si>
  <si>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</si>
  <si>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</si>
  <si>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</si>
  <si>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</si>
  <si>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</si>
  <si>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</si>
  <si>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</si>
  <si>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</si>
  <si>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</si>
  <si>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</si>
  <si>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</si>
  <si>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</si>
  <si>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</si>
  <si>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</si>
  <si>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</si>
  <si>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</si>
  <si>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</si>
  <si>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</si>
  <si>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</si>
  <si>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</si>
  <si>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</si>
  <si>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</si>
  <si>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</si>
  <si>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</si>
  <si>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</si>
  <si>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</si>
  <si>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</si>
  <si>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</si>
  <si>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</si>
  <si>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</si>
  <si>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</si>
  <si>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</si>
  <si>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</si>
  <si>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</si>
  <si>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</si>
  <si>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</si>
  <si>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</si>
  <si>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</si>
  <si>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</si>
  <si>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</si>
  <si>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</si>
  <si>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</si>
  <si>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</si>
  <si>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</si>
  <si>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</si>
  <si>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</si>
  <si>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</si>
  <si>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</si>
  <si>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</si>
  <si>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</si>
  <si>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</si>
  <si>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</si>
  <si>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</si>
  <si>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</si>
  <si>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</si>
  <si>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</si>
  <si>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</si>
  <si>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</si>
  <si>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</si>
  <si>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</si>
  <si>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</si>
  <si>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</si>
  <si>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</si>
  <si>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</si>
  <si>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</si>
  <si>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</si>
  <si>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</si>
  <si>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</si>
  <si>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</si>
  <si>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</si>
  <si>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</si>
  <si>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</si>
  <si>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</si>
  <si>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</si>
  <si>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</si>
  <si>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</si>
  <si>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</si>
  <si>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</si>
  <si>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</si>
  <si>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</si>
  <si>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</si>
  <si>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</si>
  <si>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</si>
  <si>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</si>
  <si>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</si>
  <si>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</si>
  <si>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</si>
  <si>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</si>
  <si>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</si>
  <si>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</si>
  <si>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</si>
  <si>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</si>
  <si>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</si>
  <si>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</si>
  <si>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</si>
  <si>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</si>
  <si>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</si>
  <si>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</si>
  <si>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</si>
  <si>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</si>
  <si>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</si>
  <si>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</si>
  <si>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</si>
  <si>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</si>
  <si>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</si>
  <si>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</si>
  <si>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</si>
  <si>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</si>
  <si>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</si>
  <si>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</si>
  <si>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</si>
  <si>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</si>
  <si>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</si>
  <si>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</si>
  <si>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</si>
  <si>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</si>
  <si>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</si>
  <si>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</si>
  <si>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</si>
  <si>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</si>
  <si>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</si>
  <si>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</si>
  <si>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</si>
  <si>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</si>
  <si>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</si>
  <si>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</si>
  <si>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</si>
  <si>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</si>
  <si>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</si>
  <si>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</si>
  <si>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</si>
  <si>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</si>
  <si>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</si>
  <si>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</si>
  <si>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</si>
  <si>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</si>
  <si>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</si>
  <si>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</si>
  <si>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</si>
  <si>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</si>
  <si>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</si>
  <si>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</si>
  <si>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</si>
  <si>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</si>
  <si>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</si>
  <si>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</si>
  <si>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</si>
  <si>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</si>
  <si>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</si>
  <si>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</si>
  <si>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</si>
  <si>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</si>
  <si>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</si>
  <si>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</si>
  <si>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</si>
  <si>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</si>
  <si>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</si>
  <si>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</si>
  <si>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</si>
  <si>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</si>
  <si>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</si>
  <si>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</si>
  <si>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</si>
  <si>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</si>
  <si>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</si>
  <si>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</si>
  <si>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</si>
  <si>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</si>
  <si>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</si>
  <si>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</si>
  <si>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</si>
  <si>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</si>
  <si>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</si>
  <si>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</si>
  <si>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</si>
  <si>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</si>
  <si>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</si>
  <si>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</si>
  <si>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</si>
  <si>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</si>
  <si>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</si>
  <si>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</si>
  <si>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</si>
  <si>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</si>
  <si>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</si>
  <si>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</si>
  <si>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</si>
  <si>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</si>
  <si>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</si>
  <si>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</si>
  <si>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</si>
  <si>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</si>
  <si>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</si>
  <si>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</si>
  <si>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</si>
  <si>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</si>
  <si>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</si>
  <si>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</si>
  <si>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</si>
  <si>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</si>
  <si>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</si>
  <si>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</si>
  <si>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</si>
  <si>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</si>
  <si>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</si>
  <si>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</si>
  <si>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</si>
  <si>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</si>
  <si>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</si>
  <si>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</si>
  <si>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</si>
  <si>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</si>
  <si>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</si>
  <si>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</si>
  <si>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</si>
  <si>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</si>
  <si>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</si>
  <si>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</si>
  <si>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</si>
  <si>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</si>
  <si>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</si>
  <si>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</si>
  <si>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</si>
  <si>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</si>
  <si>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</si>
  <si>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</si>
  <si>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</si>
  <si>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</si>
  <si>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</si>
  <si>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</si>
  <si>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</si>
  <si>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</si>
  <si>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</si>
  <si>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</si>
  <si>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</si>
  <si>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</si>
  <si>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</si>
  <si>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</si>
  <si>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</si>
  <si>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</si>
  <si>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</si>
  <si>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</si>
  <si>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</si>
  <si>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</si>
  <si>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</si>
  <si>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</si>
  <si>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</si>
  <si>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</si>
  <si>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</si>
  <si>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</si>
  <si>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</si>
  <si>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</si>
  <si>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</si>
  <si>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</si>
  <si>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</si>
  <si>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</si>
  <si>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</si>
  <si>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</si>
  <si>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</si>
  <si>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</si>
  <si>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</si>
  <si>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</si>
  <si>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</si>
  <si>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</si>
  <si>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</si>
  <si>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</si>
  <si>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</si>
  <si>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</si>
  <si>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</si>
  <si>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</si>
  <si>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</si>
  <si>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</si>
  <si>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</si>
  <si>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</si>
  <si>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</si>
  <si>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</si>
  <si>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</si>
  <si>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</si>
  <si>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</si>
  <si>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</si>
  <si>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</si>
  <si>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</si>
  <si>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</si>
  <si>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</si>
  <si>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</si>
  <si>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</si>
  <si>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</si>
  <si>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</si>
  <si>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</si>
  <si>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</si>
  <si>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</si>
  <si>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</si>
  <si>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</si>
  <si>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</si>
  <si>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</si>
  <si>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</si>
  <si>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</si>
  <si>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</si>
  <si>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</si>
  <si>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</si>
  <si>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</si>
  <si>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</si>
  <si>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</si>
  <si>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</si>
  <si>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</si>
  <si>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</si>
  <si>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</si>
  <si>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</si>
  <si>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</si>
  <si>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</si>
  <si>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</si>
  <si>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</si>
  <si>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</si>
  <si>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</si>
  <si>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</si>
  <si>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</si>
  <si>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</si>
  <si>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</si>
  <si>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</si>
  <si>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</si>
  <si>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</si>
  <si>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</si>
  <si>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</si>
  <si>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</si>
  <si>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</si>
  <si>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</si>
  <si>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</si>
  <si>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</si>
  <si>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</si>
  <si>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</si>
  <si>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</si>
  <si>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</si>
  <si>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</si>
  <si>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</si>
  <si>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</si>
  <si>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</si>
  <si>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</si>
  <si>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</si>
  <si>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</si>
  <si>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</si>
  <si>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</si>
  <si>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</si>
  <si>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</si>
  <si>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</si>
  <si>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</si>
  <si>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</si>
  <si>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</si>
  <si>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</si>
  <si>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</si>
  <si>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</si>
  <si>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</si>
  <si>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</si>
  <si>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</si>
  <si>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</si>
  <si>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</si>
  <si>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</si>
  <si>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</si>
  <si>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</si>
  <si>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</si>
  <si>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</si>
  <si>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</si>
  <si>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</si>
  <si>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</si>
  <si>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</si>
  <si>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</si>
  <si>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</si>
  <si>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</si>
  <si>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</si>
  <si>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</si>
  <si>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</si>
  <si>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</si>
  <si>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</si>
  <si>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</si>
  <si>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</si>
  <si>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</si>
  <si>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</si>
  <si>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</si>
  <si>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</si>
  <si>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</si>
  <si>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</si>
  <si>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</si>
  <si>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</si>
  <si>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</si>
  <si>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</si>
  <si>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</si>
  <si>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</si>
  <si>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</si>
  <si>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</si>
  <si>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</si>
  <si>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</si>
  <si>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</si>
  <si>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</si>
  <si>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</si>
  <si>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</si>
  <si>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</si>
  <si>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</si>
  <si>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</si>
  <si>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</si>
  <si>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</si>
  <si>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</si>
  <si>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</si>
  <si>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</si>
  <si>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</si>
  <si>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</si>
  <si>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</si>
  <si>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</si>
  <si>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</si>
  <si>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</si>
  <si>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</si>
  <si>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</si>
  <si>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</si>
  <si>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</si>
  <si>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</si>
  <si>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</si>
  <si>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</si>
  <si>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</si>
  <si>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</si>
  <si>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</si>
  <si>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</si>
  <si>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</si>
  <si>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</si>
  <si>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</si>
  <si>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</si>
  <si>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</si>
  <si>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</si>
  <si>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</si>
  <si>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</si>
  <si>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</si>
  <si>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</si>
  <si>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</si>
  <si>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</si>
  <si>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</si>
  <si>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</si>
  <si>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</si>
  <si>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</si>
  <si>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</si>
  <si>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</si>
  <si>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</si>
  <si>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</si>
  <si>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</si>
  <si>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</si>
  <si>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</si>
  <si>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</si>
  <si>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</si>
  <si>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</si>
  <si>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</si>
  <si>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</si>
  <si>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</si>
  <si>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</si>
  <si>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</si>
  <si>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</si>
  <si>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</si>
  <si>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</si>
  <si>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</si>
  <si>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</si>
  <si>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</si>
  <si>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</si>
  <si>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</si>
  <si>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</si>
  <si>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</si>
  <si>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</si>
  <si>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</si>
  <si>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</si>
  <si>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</si>
  <si>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</si>
  <si>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</si>
  <si>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</si>
  <si>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</si>
  <si>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</si>
  <si>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</si>
  <si>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</si>
  <si>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</si>
  <si>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</si>
  <si>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</si>
  <si>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</si>
  <si>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</si>
  <si>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</si>
  <si>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</si>
  <si>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</si>
  <si>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</si>
  <si>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</si>
  <si>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</si>
  <si>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</si>
  <si>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</si>
  <si>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</si>
  <si>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</si>
  <si>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</si>
  <si>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</si>
  <si>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</si>
  <si>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</si>
  <si>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</si>
  <si>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</si>
  <si>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</si>
  <si>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</si>
  <si>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</si>
  <si>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</si>
  <si>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</si>
  <si>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</si>
  <si>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</si>
  <si>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</si>
  <si>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</si>
  <si>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</si>
  <si>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</si>
  <si>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</si>
  <si>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</si>
  <si>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</si>
  <si>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</si>
  <si>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</si>
  <si>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</si>
  <si>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</si>
  <si>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</si>
  <si>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</si>
  <si>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</si>
  <si>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</si>
  <si>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</si>
  <si>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</si>
  <si>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</si>
  <si>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</si>
  <si>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</si>
  <si>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</si>
  <si>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</si>
  <si>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</si>
  <si>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</si>
  <si>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</si>
  <si>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</si>
  <si>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</si>
  <si>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</si>
  <si>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</si>
  <si>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</si>
  <si>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</si>
  <si>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</si>
  <si>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</si>
  <si>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</si>
  <si>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</si>
  <si>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</si>
  <si>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</si>
  <si>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</si>
  <si>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</si>
  <si>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</si>
  <si>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</si>
  <si>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</si>
  <si>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</si>
  <si>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</si>
  <si>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</si>
  <si>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</si>
  <si>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</si>
  <si>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</si>
  <si>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</si>
  <si>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</si>
  <si>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</si>
  <si>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</si>
  <si>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</si>
  <si>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</si>
  <si>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</si>
  <si>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</si>
  <si>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</si>
  <si>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</si>
  <si>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</si>
  <si>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</si>
  <si>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</si>
  <si>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</si>
  <si>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</si>
  <si>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</si>
  <si>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</si>
  <si>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</si>
  <si>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</si>
  <si>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</si>
  <si>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</si>
  <si>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</si>
  <si>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</si>
  <si>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</si>
  <si>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</si>
  <si>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</si>
  <si>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</si>
  <si>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</si>
  <si>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</si>
  <si>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</si>
  <si>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</si>
  <si>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</si>
  <si>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</si>
  <si>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</si>
  <si>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</si>
  <si>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</si>
  <si>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</si>
  <si>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</si>
  <si>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</si>
  <si>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</si>
  <si>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</si>
  <si>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</si>
  <si>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</si>
  <si>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</si>
  <si>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</si>
  <si>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</si>
  <si>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</si>
  <si>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</si>
  <si>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</si>
  <si>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</si>
  <si>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</si>
  <si>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</si>
  <si>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</si>
  <si>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</si>
  <si>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</si>
  <si>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</si>
  <si>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</si>
  <si>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</si>
  <si>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</si>
  <si>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</si>
  <si>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</si>
  <si>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</si>
  <si>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</si>
  <si>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</si>
  <si>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</si>
  <si>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</si>
  <si>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</si>
  <si>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</si>
  <si>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</si>
  <si>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</si>
  <si>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</si>
  <si>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</si>
  <si>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</si>
  <si>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</si>
  <si>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</si>
  <si>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</si>
  <si>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</si>
  <si>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</si>
  <si>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</si>
  <si>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</si>
  <si>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</si>
  <si>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</si>
  <si>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</si>
  <si>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</si>
  <si>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</si>
  <si>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</si>
  <si>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</si>
  <si>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</si>
  <si>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</si>
  <si>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</si>
  <si>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</si>
  <si>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</si>
  <si>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</si>
  <si>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</si>
  <si>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</si>
  <si>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</si>
  <si>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</si>
  <si>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</si>
  <si>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</si>
  <si>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</si>
  <si>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</si>
  <si>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</si>
  <si>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</si>
  <si>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</si>
  <si>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</si>
  <si>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</si>
  <si>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</si>
  <si>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</si>
  <si>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</si>
  <si>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</si>
  <si>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</si>
  <si>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</si>
  <si>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</si>
  <si>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</si>
  <si>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</si>
  <si>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</si>
  <si>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</si>
  <si>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</si>
  <si>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</si>
  <si>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</si>
  <si>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</si>
  <si>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</si>
  <si>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</si>
  <si>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</si>
  <si>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</si>
  <si>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</si>
  <si>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</si>
  <si>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</si>
  <si>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</si>
  <si>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</si>
  <si>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</si>
  <si>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</si>
  <si>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</si>
  <si>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</si>
  <si>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</si>
  <si>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</si>
  <si>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</si>
  <si>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</si>
  <si>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</si>
  <si>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</si>
  <si>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</si>
  <si>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</si>
  <si>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</si>
  <si>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</si>
  <si>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</si>
  <si>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</si>
  <si>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</si>
  <si>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</si>
  <si>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</si>
  <si>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</si>
  <si>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</si>
  <si>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</si>
  <si>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</si>
  <si>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</si>
  <si>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</si>
  <si>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</si>
  <si>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</si>
  <si>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</si>
  <si>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</si>
  <si>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</si>
  <si>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</si>
  <si>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</si>
  <si>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</si>
  <si>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</si>
  <si>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</si>
  <si>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</si>
  <si>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</si>
  <si>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</si>
  <si>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</si>
  <si>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</si>
  <si>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</si>
  <si>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</si>
  <si>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</si>
  <si>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</si>
  <si>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</si>
  <si>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</si>
  <si>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</si>
  <si>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</si>
  <si>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</si>
  <si>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</si>
  <si>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</si>
  <si>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</si>
  <si>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</si>
  <si>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</si>
  <si>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</si>
  <si>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</si>
  <si>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</si>
  <si>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</si>
  <si>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</si>
  <si>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</si>
  <si>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</si>
  <si>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</si>
  <si>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</si>
  <si>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</si>
  <si>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</si>
  <si>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</si>
  <si>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</si>
  <si>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</si>
  <si>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</si>
  <si>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</si>
  <si>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</si>
  <si>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</si>
  <si>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</si>
  <si>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</si>
  <si>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</si>
  <si>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</si>
  <si>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</si>
  <si>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</si>
  <si>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</si>
  <si>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</si>
  <si>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</si>
  <si>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</si>
  <si>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</si>
  <si>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</si>
  <si>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</si>
  <si>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</si>
  <si>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</si>
  <si>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</si>
  <si>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</si>
  <si>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</si>
  <si>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</si>
  <si>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</si>
  <si>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</si>
  <si>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</si>
  <si>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</si>
  <si>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</si>
  <si>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</si>
  <si>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</si>
  <si>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</si>
  <si>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</si>
  <si>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</si>
  <si>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</si>
  <si>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</si>
  <si>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</si>
  <si>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</si>
  <si>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</si>
  <si>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</si>
  <si>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</si>
  <si>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</si>
  <si>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</si>
  <si>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</si>
  <si>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</si>
  <si>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</si>
  <si>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</si>
  <si>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</si>
  <si>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</si>
  <si>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</si>
  <si>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</si>
  <si>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</si>
  <si>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</si>
  <si>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</si>
  <si>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</si>
  <si>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</si>
  <si>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</si>
  <si>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</si>
  <si>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</si>
  <si>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</si>
  <si>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</si>
  <si>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</si>
  <si>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</si>
  <si>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</si>
  <si>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</si>
  <si>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</si>
  <si>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</si>
  <si>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</si>
  <si>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</si>
  <si>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</si>
  <si>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</si>
  <si>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</si>
  <si>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</si>
  <si>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</si>
  <si>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</si>
  <si>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</si>
  <si>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</si>
  <si>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</si>
  <si>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</si>
  <si>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</si>
  <si>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</si>
  <si>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</si>
  <si>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</si>
  <si>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</si>
  <si>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</si>
  <si>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</si>
  <si>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</si>
  <si>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</si>
  <si>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</si>
  <si>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</si>
  <si>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</si>
  <si>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</si>
  <si>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</si>
  <si>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</si>
  <si>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</si>
  <si>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</si>
  <si>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</si>
  <si>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</si>
  <si>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</si>
  <si>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</si>
  <si>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</si>
  <si>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</si>
  <si>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</si>
  <si>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</si>
  <si>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</si>
  <si>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</si>
  <si>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</si>
  <si>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</si>
  <si>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</si>
  <si>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</si>
  <si>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</si>
  <si>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</si>
  <si>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</si>
  <si>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</si>
  <si>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Форма договора-контракта теплоснабжения с Юридическими лицами</t>
  </si>
  <si>
    <t>https://portal.eias.ru/Portal/DownloadPage.aspx?type=12&amp;guid=c27278a4-9ad2-4723-8f1e-4beda398a6a6</t>
  </si>
  <si>
    <t>Форма договора ресурсоснабжения (ТЭ, ХВС, ГВС) жилых помещений</t>
  </si>
  <si>
    <t>https://portal.eias.ru/Portal/DownloadPage.aspx?type=12&amp;guid=40b33f97-2a8c-4e2b-9d02-050474583b36</t>
  </si>
  <si>
    <t>Добавить описание формы публичного договора</t>
  </si>
  <si>
    <t>Форма договора о подключении (тех. прис.) к ЦС теплоснабжения</t>
  </si>
  <si>
    <t>https://portal.eias.ru/Portal/DownloadPage.aspx?type=12&amp;guid=bfa5329f-32ef-4129-b697-4ebda2f20b77</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</si>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</sst>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c27278a4-9ad2-4723-8f1e-4beda398a6a6" TargetMode="External"/><Relationship Id="rId2" Type="http://schemas.openxmlformats.org/officeDocument/2006/relationships/hyperlink" Target="https://portal.eias.ru/Portal/DownloadPage.aspx?type=12&amp;guid=40b33f97-2a8c-4e2b-9d02-050474583b36" TargetMode="External"/><Relationship Id="rId3" Type="http://schemas.openxmlformats.org/officeDocument/2006/relationships/hyperlink" Target="https://portal.eias.ru/Portal/DownloadPage.aspx?type=12&amp;guid=bfa5329f-32ef-4129-b697-4ebda2f20b77"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70352-6638-E672-D43C-0.C25F1A3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28EB8-FF04-1F79-2A5D-0.8792A01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ИМУП «ПОСЖИЛКОМСЕРВИС»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3E389-B25B-4AE3-706B-0.F997F7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D486E-B545-AC52-1F1F-0.5419C4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EFEBF-7B2F-F59C-AEAD-0.9245F7E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3CBD7-5887-8D2D-984A-0.1CAFA7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3AA46-D652-8427-B41B-0.1FD11B5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7777A-F1CB-9E27-F483-0.000BC6C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2DA63-F27B-3A17-C779-0.E4C60F7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07B26-304F-E5E8-2136-0.5623E3B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5193A-9782-C6C1-A66D-0.231F79B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ИМУП «ПОСЖИЛКОМСЕРВИС»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46757E8-FB9D-4095-1046-0.28A8B649}" mc:Ignorable="x14ac xr xr2 xr3">
  <sheetPr>
    <tabColor rgb="FFCCCCFF"/>
  </sheetPr>
  <dimension ref="A1:Q79"/>
  <sheetViews>
    <sheetView topLeftCell="C1" showGridLines="0" zoomScale="90" workbookViewId="0" tabSelected="1">
      <selection activeCell="F14" sqref="F1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PP110.OPEN.INFO.TERMS.HEAT.EIAS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A15F074-737A-C82F-1881-0.10F5A5E5}"/>
    <hyperlink ref="H17" location="Титульный!H9" display="Как заполнить?" tooltip="Помощь по работе с полями отчётной формы" xr:uid="{3F5E7F68-8771-0ACE-3697-0.4F89DD34}"/>
    <hyperlink ref="H39" location="Титульный!H9" display="Как заполнить?" tooltip="Помощь по работе с полями отчётной формы" xr:uid="{B6E00BC7-0BE4-2203-D0C7-0.73005198}"/>
    <hyperlink ref="H62" location="Титульный!H9" display="Как заполнить?" tooltip="Помощь по работе с полями отчётной формы" xr:uid="{CF3BDD17-9DCC-E569-B0A4-0.4E08E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117B1-CA73-4C5C-C1AD-0.3DC17E7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ИМУП «ПОСЖИЛКОМСЕРВИС»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F4BAD-8F62-7892-360D-0.8F74AE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E51FC-C599-6ABA-8BF2-0.253C2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490D9-411E-815D-B70A-0.C44B63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FA3F1-CCC5-B1AE-3B9D-0.A7D440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34021-7B2D-9365-A775-0.6F57E63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F1355-DCF5-247D-5C8B-0.42D6C65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12156-88C4-BB9F-7563-0.A7D492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48CE7-11F7-1946-B91F-0.D78CCEF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7ED43-12E6-EF06-2A36-0.C9E82B0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10D23-ABC1-B1EB-8BB5-0.898DB66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Рабочий поселок Искателей(11811111)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B73B1-E99F-08C1-F947-0.CECF8C4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D3D89-9B75-20D4-4D3E-0.F62B8DD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24A9E-BC93-3D6C-19F9-0.13588DD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36CCE-975C-3798-2F8E-0.D7977223}" mc:Ignorable="x14ac xr xr2 xr3">
  <sheetPr>
    <tabColor theme="9" tint="-0.25"/>
  </sheetPr>
  <dimension ref="A1:AF303"/>
  <sheetViews>
    <sheetView topLeftCell="A1" showGridLines="0" zoomScale="90" workbookViewId="0">
      <selection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ИМУП «ПОСЖИЛКОМСЕРВИС»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AA61E-87F4-5674-98FD-0.C3990BFA}" mc:Ignorable="x14ac xr xr2 xr3">
  <sheetPr>
    <tabColor theme="9" tint="-0.25"/>
  </sheetPr>
  <dimension ref="A1:CF29"/>
  <sheetViews>
    <sheetView topLeftCell="A1" showGridLines="0" zoomScale="90" workbookViewId="0">
      <selection activeCell="A23" sqref="A23:CF29"/>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ИМУП «ПОСЖИЛКОМСЕРВИС»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209FB-8598-16FD-8D54-0.9D9ED906}" mc:Ignorable="x14ac xr xr2 xr3">
  <sheetPr>
    <tabColor theme="9" tint="-0.25"/>
  </sheetPr>
  <dimension ref="A1:AK204"/>
  <sheetViews>
    <sheetView topLeftCell="A1" showGridLines="0" zoomScale="90" workbookViewId="0">
      <selection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ИМУП «ПОСЖИЛКОМСЕРВИС»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827D1-383E-A4F2-BD97-0.20ED1E4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ИМУП «ПОСЖИЛКОМСЕРВИС»</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38F3-0D51-64EB-22A3-0.41584C82}" mc:Ignorable="x14ac xr xr2 xr3">
  <sheetPr>
    <tabColor theme="9" tint="-0.25"/>
  </sheetPr>
  <dimension ref="A1:AF217"/>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ИМУП «ПОСЖИЛКОМСЕРВИС»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AD6A2-E203-737F-E876-0.820B1381}" mc:Ignorable="x14ac xr xr2 xr3">
  <sheetPr>
    <tabColor theme="9" tint="-0.25"/>
  </sheetPr>
  <dimension ref="A1:AF210"/>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ИМУП «ПОСЖИЛКОМСЕРВИС»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06A1A-6665-7528-55EE-0.D3920793}" mc:Ignorable="x14ac xr xr2 xr3">
  <sheetPr>
    <tabColor theme="9" tint="-0.25"/>
  </sheetPr>
  <dimension ref="A1:X102"/>
  <sheetViews>
    <sheetView topLeftCell="A1" showGridLines="0" zoomScale="90" workbookViewId="0">
      <selection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t="s">
        <v>90</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ИМУП «ПОСЖИЛКОМСЕРВИС»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89</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90</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91</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00A54-714E-34C1-BFF3-0.95D4634C}"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ИМУП «ПОСЖИЛКОМСЕРВИС»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3" t="s">
        <v>65</v>
      </c>
      <c r="G13" s="2114"/>
      <c r="H13" s="2115">
        <v>1</v>
      </c>
      <c r="I13" s="2106" t="str">
        <f>IF(U13="","",INDEX(TERRITORY_MR_LIST,MATCH(U13,TERRITORY_LIST_ID,0)))</f>
        <v>Территория 1</v>
      </c>
      <c r="J13" s="2108" t="s">
        <v>19</v>
      </c>
      <c r="K13" s="603"/>
      <c r="L13" s="528" t="s">
        <v>109</v>
      </c>
      <c r="M13" s="604" t="s">
        <v>22</v>
      </c>
      <c r="N13" s="813"/>
      <c r="O13" s="1417" t="s">
        <v>117</v>
      </c>
      <c r="P13" s="1414"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4" t="str">
        <f>IF($F$13="нет","без дифференциации",$I$13)</f>
        <v>Территория 1</v>
      </c>
      <c r="R13" s="1414" t="str">
        <f>IF($J$13="нет","без дифференциации",M13)</f>
        <v>без дифференциации</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980C4-2726-C22E-1591-0.FF5EC923}" mc:Ignorable="x14ac xr xr2 xr3">
  <sheetPr>
    <tabColor rgb="FFE26B0A"/>
  </sheetPr>
  <dimension ref="A1:V40"/>
  <sheetViews>
    <sheetView topLeftCell="A1" showGridLines="0" zoomScale="90" workbookViewId="0">
      <selection activeCell="K25" sqref="K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ИМУП «ПОСЖИЛКОМСЕРВИС»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421CE-3B53-3ACB-D3CA-0.E48103E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ИМУП «ПОСЖИЛКОМСЕРВИС»</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77FF9-729C-F12F-C4E9-0.620B0A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ИМУП «ПОСЖИЛКОМСЕРВИС»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04284-E166-E0B6-532C-0.A9DABAB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ИМУП «ПОСЖИЛКОМСЕРВИС»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12F77-F8CF-7837-777A-0.88A3CB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ИМУП «ПОСЖИЛКОМСЕРВИС»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2F7DC-5868-0BEF-0278-0.2272FA9B}" mc:Ignorable="x14ac xr xr2 xr3">
  <sheetPr>
    <tabColor theme="2" tint="-0.1"/>
  </sheetPr>
  <dimension ref="A1:S23"/>
  <sheetViews>
    <sheetView topLeftCell="A1" showGridLines="0" zoomScale="90" workbookViewId="0">
      <selection activeCell="I8" sqref="I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ИМУП «ПОСЖИЛКОМСЕРВИС»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1114</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1114</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1114</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1115</v>
      </c>
      <c r="E20" s="689"/>
      <c r="F20" s="510"/>
      <c r="G20" s="510"/>
      <c r="H20" s="510"/>
      <c r="I20" s="1764"/>
      <c r="S20" s="506">
        <v>0</v>
      </c>
    </row>
    <row customHeight="1" ht="29.25">
      <c r="C21" s="452"/>
      <c r="D21" s="540" t="s">
        <v>312</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9EDE-4863-CDF1-BB7A-0.12819F98}" mc:Ignorable="x14ac xr xr2 xr3">
  <sheetPr>
    <tabColor theme="6" tint="0.4"/>
    <pageSetUpPr fitToPage="1"/>
  </sheetPr>
  <dimension ref="A1:Q33"/>
  <sheetViews>
    <sheetView topLeftCell="A1" showGridLines="0" zoomScale="90" workbookViewId="0">
      <selection activeCell="F18" sqref="F18"/>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ИМУП «ПОСЖИЛКОМСЕРВИС»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5">
      <c r="A14" s="193"/>
      <c r="C14" s="97"/>
      <c r="D14" s="148" t="s">
        <v>1057</v>
      </c>
      <c r="E14" s="196" t="s">
        <v>1117</v>
      </c>
      <c r="F14" s="214" t="s">
        <v>1118</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4.25">
      <c r="A15" s="344"/>
      <c r="B15" s="1161"/>
      <c r="C15" s="377" t="s">
        <v>688</v>
      </c>
      <c r="D15" s="1811" t="s">
        <v>1059</v>
      </c>
      <c r="E15" s="887" t="s">
        <v>1119</v>
      </c>
      <c r="F15" s="1165" t="s">
        <v>1120</v>
      </c>
      <c r="G15" s="90"/>
      <c r="H15" s="1636"/>
      <c r="I15" s="1625"/>
      <c r="J15" s="1625"/>
      <c r="K15" s="1636"/>
      <c r="L15" s="1636"/>
      <c r="M15" s="1636"/>
      <c r="N15" s="1636"/>
      <c r="O15" s="1636"/>
      <c r="P15" s="1636"/>
      <c r="Q15" s="1636"/>
    </row>
    <row customHeight="1" ht="15.75">
      <c r="A16" s="193"/>
      <c r="C16" s="97"/>
      <c r="D16" s="110"/>
      <c r="E16" s="350" t="s">
        <v>1121</v>
      </c>
      <c r="F16" s="202"/>
      <c r="G16" s="2172"/>
      <c r="Q16" s="84">
        <v>15</v>
      </c>
    </row>
    <row customHeight="1" ht="14.699999999999998">
      <c r="A17" s="193"/>
      <c r="C17" s="97"/>
      <c r="D17" s="148" t="s">
        <v>1023</v>
      </c>
      <c r="E17"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199" t="s">
        <v>305</v>
      </c>
      <c r="G17" s="338"/>
      <c r="Q17" s="84">
        <v>14</v>
      </c>
    </row>
    <row customHeight="1" ht="15">
      <c r="A18" s="193"/>
      <c r="C18" s="97"/>
      <c r="D18" s="148" t="s">
        <v>1065</v>
      </c>
      <c r="E18" s="196" t="s">
        <v>1122</v>
      </c>
      <c r="F18" s="386" t="s">
        <v>1123</v>
      </c>
      <c r="G18"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4">
        <v>14</v>
      </c>
    </row>
    <row s="1636" customFormat="1" customHeight="1" ht="22.049999999999997">
      <c r="A19" s="344"/>
      <c r="B19" s="147"/>
      <c r="C19" s="308"/>
      <c r="D19" s="348"/>
      <c r="E19" s="350" t="s">
        <v>1124</v>
      </c>
      <c r="F19" s="339"/>
      <c r="G19" s="2172"/>
      <c r="I19" s="351"/>
      <c r="J19" s="351"/>
      <c r="Q19" s="343">
        <v>21</v>
      </c>
    </row>
    <row s="1636" customFormat="1" customHeight="1" ht="256.5" hidden="1">
      <c r="A20" s="344"/>
      <c r="B20" s="418"/>
      <c r="C20" s="377"/>
      <c r="D20" s="885" t="s">
        <v>1025</v>
      </c>
      <c r="E20" s="884" t="s">
        <v>1125</v>
      </c>
      <c r="F20" s="386"/>
      <c r="G20" s="338" t="s">
        <v>1126</v>
      </c>
      <c r="I20" s="501"/>
      <c r="J20" s="501"/>
      <c r="Q20" s="759">
        <v>0</v>
      </c>
    </row>
    <row s="1636" customFormat="1" customHeight="1" ht="14.699999999999998">
      <c r="A21" s="344"/>
      <c r="B21" s="147"/>
      <c r="C21" s="308"/>
      <c r="D21" s="886">
        <v>2</v>
      </c>
      <c r="E21" s="331" t="s">
        <v>1127</v>
      </c>
      <c r="F21" s="199" t="s">
        <v>305</v>
      </c>
      <c r="G21" s="338"/>
      <c r="I21" s="351"/>
      <c r="J21" s="351"/>
      <c r="Q21" s="343">
        <v>14</v>
      </c>
    </row>
    <row s="1636" customFormat="1" customHeight="1" ht="18.75" hidden="1">
      <c r="A22" s="344"/>
      <c r="B22" s="147"/>
      <c r="C22" s="308"/>
      <c r="D22" s="334" t="s">
        <v>635</v>
      </c>
      <c r="E22" s="333"/>
      <c r="F22" s="332"/>
      <c r="G22" s="342"/>
      <c r="H22" s="335"/>
      <c r="I22" s="351"/>
      <c r="J22" s="351"/>
      <c r="Q22" s="343">
        <v>0</v>
      </c>
    </row>
    <row customHeight="1" ht="15.75">
      <c r="A23" s="193"/>
      <c r="C23" s="97"/>
      <c r="D23" s="110"/>
      <c r="E23" s="204" t="s">
        <v>321</v>
      </c>
      <c r="F23" s="339"/>
      <c r="G23" s="340"/>
      <c r="Q23" s="84">
        <v>15</v>
      </c>
    </row>
    <row s="1636" customFormat="1" customHeight="1" ht="22.5" hidden="1">
      <c r="A24" s="344"/>
      <c r="B24" s="1161"/>
      <c r="C24" s="377"/>
      <c r="D24" s="1674" t="s">
        <v>110</v>
      </c>
      <c r="E24" s="198" t="s">
        <v>1128</v>
      </c>
      <c r="F24" s="1671" t="s">
        <v>305</v>
      </c>
      <c r="G24" s="346"/>
      <c r="I24" s="1625"/>
      <c r="J24" s="1625"/>
      <c r="Q24" s="1632">
        <v>0</v>
      </c>
    </row>
    <row s="1636" customFormat="1" customHeight="1" ht="14.25" hidden="1">
      <c r="A25" s="344"/>
      <c r="B25" s="1161"/>
      <c r="C25" s="377"/>
      <c r="D25" s="1674" t="s">
        <v>708</v>
      </c>
      <c r="E25" s="1673" t="s">
        <v>1129</v>
      </c>
      <c r="F25" s="1671" t="s">
        <v>305</v>
      </c>
      <c r="G25" s="338"/>
      <c r="I25" s="1625"/>
      <c r="J25" s="1625"/>
      <c r="Q25" s="1632">
        <v>0</v>
      </c>
    </row>
    <row s="1636" customFormat="1" customHeight="1" ht="14.25" hidden="1">
      <c r="A26" s="344"/>
      <c r="B26" s="1161"/>
      <c r="C26" s="377"/>
      <c r="D26" s="1674" t="s">
        <v>711</v>
      </c>
      <c r="E26" s="196"/>
      <c r="F26" s="386"/>
      <c r="G26" s="2170" t="s">
        <v>1130</v>
      </c>
      <c r="I26" s="1625"/>
      <c r="J26" s="1625"/>
      <c r="Q26" s="1632">
        <v>0</v>
      </c>
    </row>
    <row s="1636" customFormat="1" customHeight="1" ht="22.5" hidden="1">
      <c r="A27" s="344"/>
      <c r="B27" s="1161"/>
      <c r="C27" s="377"/>
      <c r="D27" s="348"/>
      <c r="E27" s="350" t="s">
        <v>1131</v>
      </c>
      <c r="F27" s="339"/>
      <c r="G27" s="2172"/>
      <c r="I27" s="1625"/>
      <c r="J27" s="1625"/>
      <c r="Q27" s="1632">
        <v>0</v>
      </c>
    </row>
    <row customHeight="1" ht="3">
      <c r="Q28" s="84">
        <v>3</v>
      </c>
    </row>
    <row customHeight="1" ht="14.699999999999998">
      <c r="D29" s="337"/>
      <c r="E29" s="336"/>
      <c r="F29" s="316"/>
      <c r="G29" s="316"/>
      <c r="H29" s="316"/>
      <c r="I29" s="316"/>
      <c r="J29" s="316"/>
      <c r="K29" s="316"/>
      <c r="L29" s="316"/>
      <c r="M29" s="316"/>
      <c r="N29" s="316"/>
      <c r="O29" s="316"/>
      <c r="P29" s="316"/>
      <c r="Q29" s="84">
        <v>14</v>
      </c>
    </row>
    <row customHeight="1" ht="14.699999999999998">
      <c r="D30" s="337"/>
      <c r="E30" s="583"/>
      <c r="Q30" s="84">
        <v>14</v>
      </c>
    </row>
    <row customHeight="1" ht="14.699999999999998">
      <c r="Q31" s="84">
        <v>14</v>
      </c>
    </row>
    <row customHeight="1" ht="14.699999999999998">
      <c r="E32" s="759"/>
      <c r="Q32" s="84">
        <v>14</v>
      </c>
    </row>
    <row customHeight="1" ht="22.5" hidden="1">
      <c r="A33" s="102" t="s">
        <v>81</v>
      </c>
      <c r="B33" s="147">
        <v>0</v>
      </c>
      <c r="C33" s="98">
        <v>3</v>
      </c>
      <c r="D33" s="84">
        <v>6</v>
      </c>
      <c r="E33" s="84">
        <v>64</v>
      </c>
      <c r="F33" s="84">
        <v>64</v>
      </c>
      <c r="G33" s="84">
        <v>140</v>
      </c>
      <c r="H33" s="84">
        <v>10</v>
      </c>
      <c r="I33" s="156">
        <v>10</v>
      </c>
      <c r="J33" s="156">
        <v>10</v>
      </c>
      <c r="K33" s="84">
        <v>10</v>
      </c>
      <c r="L33" s="84">
        <v>10</v>
      </c>
      <c r="M33" s="84">
        <v>10</v>
      </c>
      <c r="N33" s="84">
        <v>10</v>
      </c>
      <c r="O33" s="84">
        <v>10</v>
      </c>
      <c r="P33" s="84">
        <v>10</v>
      </c>
      <c r="Q33" s="84">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s>
  <hyperlinks>
    <hyperlink ref="F14" r:id="rId1" xr:uid="{4CD7288B-5348-B8BD-65BF-0.F6271E1D}"/>
    <hyperlink ref="F15" r:id="rId2" xr:uid="{482019C5-4A0F-2B3D-EA63-0.CFB669C7}"/>
    <hyperlink ref="F18" r:id="rId3" xr:uid="{9A95BB59-F66C-0A94-9AE8-0.ED2D61EC}"/>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793CD-0AB7-94A9-9EA9-0.67F3980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1132</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1133</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1134</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1135</v>
      </c>
      <c r="F10" s="1671"/>
      <c r="G10" s="1675"/>
      <c r="H10" s="1671" t="s">
        <v>305</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ИМУП «ПОСЖИЛКОМСЕРВИС»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1021</v>
      </c>
      <c r="E22" s="195" t="s">
        <v>1138</v>
      </c>
      <c r="F22" s="199"/>
      <c r="G22" s="1738"/>
      <c r="H22" s="199" t="s">
        <v>305</v>
      </c>
      <c r="I22" s="152" t="s">
        <v>1139</v>
      </c>
      <c r="M22" s="84">
        <v>20</v>
      </c>
    </row>
    <row customHeight="1" ht="60">
      <c r="A23" s="1684"/>
      <c r="C23" s="97"/>
      <c r="D23" s="148" t="s">
        <v>1023</v>
      </c>
      <c r="E23" s="195" t="s">
        <v>1140</v>
      </c>
      <c r="F23" s="199"/>
      <c r="G23" s="258"/>
      <c r="H23" s="214"/>
      <c r="I23" s="259" t="s">
        <v>1141</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323</v>
      </c>
      <c r="E26" s="200"/>
      <c r="F26" s="199"/>
      <c r="G26" s="199" t="s">
        <v>305</v>
      </c>
      <c r="H26" s="214"/>
      <c r="I26" s="2170" t="s">
        <v>1142</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1132</v>
      </c>
      <c r="F29" s="199"/>
      <c r="G29" s="258"/>
      <c r="H29" s="199" t="s">
        <v>305</v>
      </c>
      <c r="I29" s="2170" t="s">
        <v>1143</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1144</v>
      </c>
      <c r="E33" s="207" t="s">
        <v>1133</v>
      </c>
      <c r="F33" s="199"/>
      <c r="G33" s="258"/>
      <c r="H33" s="199" t="s">
        <v>305</v>
      </c>
      <c r="I33" s="2170" t="s">
        <v>1145</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1146</v>
      </c>
      <c r="E36" s="207" t="s">
        <v>1134</v>
      </c>
      <c r="F36" s="199"/>
      <c r="G36" s="258"/>
      <c r="H36" s="199" t="s">
        <v>305</v>
      </c>
      <c r="I36" s="2144" t="s">
        <v>1147</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883</v>
      </c>
      <c r="E39" s="207" t="s">
        <v>1135</v>
      </c>
      <c r="F39" s="199"/>
      <c r="G39" s="208"/>
      <c r="H39" s="199" t="s">
        <v>305</v>
      </c>
      <c r="I39" s="2170" t="s">
        <v>1148</v>
      </c>
      <c r="L39" s="156" t="s">
        <v>1136</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4A6FF-38BC-35D7-F7AF-0.9C6D5C6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1149</v>
      </c>
      <c r="D3" s="345"/>
      <c r="E3" s="1032"/>
      <c r="F3" s="1032"/>
      <c r="G3" s="2428"/>
      <c r="H3" s="1501"/>
      <c r="I3" s="652" t="s">
        <v>1150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1151</v>
      </c>
      <c r="D6" s="345"/>
      <c r="E6" s="1032"/>
      <c r="F6" s="1032"/>
      <c r="G6" s="2428"/>
      <c r="H6" s="1501"/>
      <c r="I6" s="652" t="s">
        <v>1150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1152</v>
      </c>
      <c r="I20" s="2388"/>
      <c r="J20" s="2434"/>
      <c r="K20" s="2225" t="s">
        <v>302</v>
      </c>
      <c r="L20" s="2225" t="s">
        <v>389</v>
      </c>
      <c r="M20" s="2390"/>
      <c r="AH20" s="375">
        <v>21</v>
      </c>
    </row>
    <row customHeight="1" ht="22.049999999999997">
      <c r="D21" s="377"/>
      <c r="E21" s="2280"/>
      <c r="F21" s="2226"/>
      <c r="G21" s="2226"/>
      <c r="H21" s="2219" t="s">
        <v>1153</v>
      </c>
      <c r="I21" s="2221"/>
      <c r="J21" s="109" t="s">
        <v>1154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1149</v>
      </c>
      <c r="D25" s="2467"/>
      <c r="E25" s="2205"/>
      <c r="F25" s="2471"/>
      <c r="G25" s="2428"/>
      <c r="H25" s="1501"/>
      <c r="I25" s="652" t="s">
        <v>1150</v>
      </c>
      <c r="J25" s="572"/>
      <c r="K25" s="1501"/>
      <c r="L25" s="215"/>
      <c r="M25" s="2171"/>
      <c r="N25" s="335"/>
      <c r="O25" s="1625"/>
      <c r="P25" s="1625"/>
      <c r="AH25" s="1632">
        <v>0</v>
      </c>
    </row>
    <row customHeight="1" ht="0.75" hidden="1">
      <c r="A26" s="1781"/>
      <c r="B26" s="1781"/>
      <c r="C26" s="370" t="s">
        <v>1155</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1149</v>
      </c>
      <c r="D28" s="2463"/>
      <c r="E28" s="2464"/>
      <c r="F28" s="2465"/>
      <c r="G28" s="2428"/>
      <c r="H28" s="1501"/>
      <c r="I28" s="652" t="s">
        <v>1150</v>
      </c>
      <c r="J28" s="572"/>
      <c r="K28" s="1501"/>
      <c r="L28" s="215"/>
      <c r="M28" s="2171"/>
      <c r="N28" s="335"/>
      <c r="O28" s="1625"/>
      <c r="P28" s="1625"/>
      <c r="AH28" s="1632">
        <v>0</v>
      </c>
    </row>
    <row s="1636" customFormat="1" customHeight="1" ht="0.75" hidden="1">
      <c r="A29" s="1781"/>
      <c r="B29" s="1781"/>
      <c r="C29" s="370" t="s">
        <v>1155</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1149</v>
      </c>
      <c r="D31" s="2463"/>
      <c r="E31" s="2205"/>
      <c r="F31" s="2384"/>
      <c r="G31" s="2428"/>
      <c r="H31" s="1501"/>
      <c r="I31" s="652" t="s">
        <v>1150</v>
      </c>
      <c r="J31" s="572"/>
      <c r="K31" s="1501"/>
      <c r="L31" s="215"/>
      <c r="M31" s="2171"/>
      <c r="N31" s="335"/>
      <c r="O31" s="1625"/>
      <c r="P31" s="1625"/>
      <c r="AH31" s="1632">
        <v>0</v>
      </c>
    </row>
    <row s="1636" customFormat="1" customHeight="1" ht="0.75" hidden="1">
      <c r="A32" s="1781"/>
      <c r="B32" s="1781"/>
      <c r="C32" s="370" t="s">
        <v>1155</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1149</v>
      </c>
      <c r="D34" s="2463"/>
      <c r="E34" s="2205"/>
      <c r="F34" s="2384"/>
      <c r="G34" s="2428"/>
      <c r="H34" s="1501"/>
      <c r="I34" s="652" t="s">
        <v>1150</v>
      </c>
      <c r="J34" s="572"/>
      <c r="K34" s="1501"/>
      <c r="L34" s="215"/>
      <c r="M34" s="2171"/>
      <c r="N34" s="335"/>
      <c r="O34" s="1625"/>
      <c r="P34" s="1625"/>
      <c r="AH34" s="1632">
        <v>0</v>
      </c>
    </row>
    <row s="1636" customFormat="1" customHeight="1" ht="0.75" hidden="1">
      <c r="A35" s="1781"/>
      <c r="B35" s="1781"/>
      <c r="C35" s="370" t="s">
        <v>1155</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1149</v>
      </c>
      <c r="D37" s="2463"/>
      <c r="E37" s="2205"/>
      <c r="F37" s="2384"/>
      <c r="G37" s="2428"/>
      <c r="H37" s="1501"/>
      <c r="I37" s="652" t="s">
        <v>1150</v>
      </c>
      <c r="J37" s="572"/>
      <c r="K37" s="1501"/>
      <c r="L37" s="215"/>
      <c r="M37" s="2171"/>
      <c r="N37" s="335"/>
      <c r="O37" s="1625"/>
      <c r="P37" s="1625"/>
      <c r="AH37" s="1632">
        <v>0</v>
      </c>
    </row>
    <row s="1636" customFormat="1" customHeight="1" ht="0.75" hidden="1">
      <c r="A38" s="1781"/>
      <c r="B38" s="1781"/>
      <c r="C38" s="370" t="s">
        <v>1155</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1149</v>
      </c>
      <c r="D40" s="2463"/>
      <c r="E40" s="2205"/>
      <c r="F40" s="2384"/>
      <c r="G40" s="2428"/>
      <c r="H40" s="1501"/>
      <c r="I40" s="652" t="s">
        <v>1150</v>
      </c>
      <c r="J40" s="572"/>
      <c r="K40" s="1501"/>
      <c r="L40" s="215"/>
      <c r="M40" s="2171"/>
      <c r="N40" s="335"/>
      <c r="O40" s="1625"/>
      <c r="P40" s="1625"/>
      <c r="AH40" s="1632">
        <v>0</v>
      </c>
    </row>
    <row s="1636" customFormat="1" customHeight="1" ht="0.75" hidden="1">
      <c r="A41" s="1781"/>
      <c r="B41" s="1781"/>
      <c r="C41" s="370" t="s">
        <v>1155</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1149</v>
      </c>
      <c r="D43" s="2463"/>
      <c r="E43" s="2205"/>
      <c r="F43" s="2384"/>
      <c r="G43" s="2428"/>
      <c r="H43" s="1501"/>
      <c r="I43" s="652" t="s">
        <v>1150</v>
      </c>
      <c r="J43" s="572"/>
      <c r="K43" s="1501"/>
      <c r="L43" s="215"/>
      <c r="M43" s="2171"/>
      <c r="N43" s="335"/>
      <c r="O43" s="1625"/>
      <c r="P43" s="1625"/>
      <c r="AH43" s="1632">
        <v>0</v>
      </c>
    </row>
    <row s="1636" customFormat="1" customHeight="1" ht="0.75" hidden="1">
      <c r="A44" s="1781"/>
      <c r="B44" s="1781"/>
      <c r="C44" s="370" t="s">
        <v>1155</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1149</v>
      </c>
      <c r="D46" s="2463"/>
      <c r="E46" s="2205"/>
      <c r="F46" s="2384"/>
      <c r="G46" s="2428"/>
      <c r="H46" s="1501"/>
      <c r="I46" s="652" t="s">
        <v>1150</v>
      </c>
      <c r="J46" s="572"/>
      <c r="K46" s="1501"/>
      <c r="L46" s="215"/>
      <c r="M46" s="2171"/>
      <c r="N46" s="335"/>
      <c r="O46" s="1625"/>
      <c r="P46" s="1625"/>
      <c r="AH46" s="1632">
        <v>0</v>
      </c>
    </row>
    <row s="1636" customFormat="1" customHeight="1" ht="0.75" hidden="1">
      <c r="A47" s="1781"/>
      <c r="B47" s="1781"/>
      <c r="C47" s="370" t="s">
        <v>1155</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1149</v>
      </c>
      <c r="D49" s="2463"/>
      <c r="E49" s="2205"/>
      <c r="F49" s="2384"/>
      <c r="G49" s="2428"/>
      <c r="H49" s="1501"/>
      <c r="I49" s="652" t="s">
        <v>1150</v>
      </c>
      <c r="J49" s="572"/>
      <c r="K49" s="1501"/>
      <c r="L49" s="215"/>
      <c r="M49" s="2171"/>
      <c r="N49" s="335"/>
      <c r="O49" s="1625"/>
      <c r="P49" s="1625"/>
      <c r="AH49" s="1632">
        <v>0</v>
      </c>
    </row>
    <row s="1636" customFormat="1" customHeight="1" ht="0.75" hidden="1">
      <c r="A50" s="1781"/>
      <c r="B50" s="1781"/>
      <c r="C50" s="370" t="s">
        <v>1155</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1149</v>
      </c>
      <c r="D52" s="2463"/>
      <c r="E52" s="2205"/>
      <c r="F52" s="2384"/>
      <c r="G52" s="2428"/>
      <c r="H52" s="1501"/>
      <c r="I52" s="652" t="s">
        <v>1150</v>
      </c>
      <c r="J52" s="572"/>
      <c r="K52" s="1501"/>
      <c r="L52" s="215"/>
      <c r="M52" s="2171"/>
      <c r="N52" s="335"/>
      <c r="O52" s="1625"/>
      <c r="P52" s="1625"/>
      <c r="AH52" s="1632">
        <v>0</v>
      </c>
    </row>
    <row s="1636" customFormat="1" customHeight="1" ht="0.75" hidden="1">
      <c r="A53" s="1781"/>
      <c r="B53" s="1781"/>
      <c r="C53" s="370" t="s">
        <v>1155</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1149</v>
      </c>
      <c r="D55" s="2463"/>
      <c r="E55" s="2205"/>
      <c r="F55" s="2384"/>
      <c r="G55" s="2428"/>
      <c r="H55" s="1501"/>
      <c r="I55" s="652" t="s">
        <v>1150</v>
      </c>
      <c r="J55" s="572"/>
      <c r="K55" s="1501"/>
      <c r="L55" s="215"/>
      <c r="M55" s="2171"/>
      <c r="N55" s="335"/>
      <c r="O55" s="1625"/>
      <c r="P55" s="1625"/>
      <c r="AH55" s="1632">
        <v>0</v>
      </c>
    </row>
    <row s="1636" customFormat="1" customHeight="1" ht="0.75" hidden="1">
      <c r="A56" s="1781"/>
      <c r="B56" s="1781"/>
      <c r="C56" s="370" t="s">
        <v>1155</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1149</v>
      </c>
      <c r="D58" s="2463"/>
      <c r="E58" s="2205"/>
      <c r="F58" s="2384"/>
      <c r="G58" s="2428"/>
      <c r="H58" s="1501"/>
      <c r="I58" s="652" t="s">
        <v>1150</v>
      </c>
      <c r="J58" s="572"/>
      <c r="K58" s="1501"/>
      <c r="L58" s="215"/>
      <c r="M58" s="2171"/>
      <c r="N58" s="335"/>
      <c r="O58" s="1625"/>
      <c r="P58" s="1625"/>
      <c r="AH58" s="1632">
        <v>0</v>
      </c>
    </row>
    <row s="1636" customFormat="1" customHeight="1" ht="0.75" hidden="1">
      <c r="A59" s="1781"/>
      <c r="B59" s="1781"/>
      <c r="C59" s="370" t="s">
        <v>1155</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1149</v>
      </c>
      <c r="D61" s="2463"/>
      <c r="E61" s="2205"/>
      <c r="F61" s="2384"/>
      <c r="G61" s="2428"/>
      <c r="H61" s="1501"/>
      <c r="I61" s="652" t="s">
        <v>1150</v>
      </c>
      <c r="J61" s="572"/>
      <c r="K61" s="1501"/>
      <c r="L61" s="215"/>
      <c r="M61" s="2171"/>
      <c r="N61" s="335"/>
      <c r="O61" s="1625"/>
      <c r="P61" s="1625"/>
      <c r="AH61" s="1632">
        <v>0</v>
      </c>
    </row>
    <row s="1636" customFormat="1" customHeight="1" ht="0.75" hidden="1">
      <c r="A62" s="1781"/>
      <c r="B62" s="1781"/>
      <c r="C62" s="370" t="s">
        <v>1155</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1149</v>
      </c>
      <c r="D64" s="2463"/>
      <c r="E64" s="2205"/>
      <c r="F64" s="2384"/>
      <c r="G64" s="2428"/>
      <c r="H64" s="1501"/>
      <c r="I64" s="652" t="s">
        <v>1150</v>
      </c>
      <c r="J64" s="572"/>
      <c r="K64" s="1501"/>
      <c r="L64" s="215"/>
      <c r="M64" s="2171"/>
      <c r="N64" s="335"/>
      <c r="O64" s="1625"/>
      <c r="P64" s="1625"/>
      <c r="AH64" s="1632">
        <v>0</v>
      </c>
    </row>
    <row s="1636" customFormat="1" customHeight="1" ht="0.75" hidden="1">
      <c r="A65" s="1781"/>
      <c r="B65" s="1781"/>
      <c r="C65" s="370" t="s">
        <v>1155</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1149</v>
      </c>
      <c r="D67" s="2463"/>
      <c r="E67" s="2205"/>
      <c r="F67" s="2384"/>
      <c r="G67" s="2428"/>
      <c r="H67" s="1501"/>
      <c r="I67" s="652" t="s">
        <v>1150</v>
      </c>
      <c r="J67" s="572"/>
      <c r="K67" s="1501"/>
      <c r="L67" s="215"/>
      <c r="M67" s="2171"/>
      <c r="N67" s="335"/>
      <c r="O67" s="1625"/>
      <c r="P67" s="1625"/>
      <c r="AH67" s="1632">
        <v>0</v>
      </c>
    </row>
    <row s="1636" customFormat="1" customHeight="1" ht="0.75" hidden="1">
      <c r="A68" s="1781"/>
      <c r="B68" s="1781"/>
      <c r="C68" s="370" t="s">
        <v>1155</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1149</v>
      </c>
      <c r="D70" s="2463"/>
      <c r="E70" s="2205"/>
      <c r="F70" s="2384"/>
      <c r="G70" s="2428"/>
      <c r="H70" s="1501"/>
      <c r="I70" s="652" t="s">
        <v>1150</v>
      </c>
      <c r="J70" s="572"/>
      <c r="K70" s="1501"/>
      <c r="L70" s="215"/>
      <c r="M70" s="2171"/>
      <c r="N70" s="335"/>
      <c r="O70" s="1625"/>
      <c r="P70" s="1625"/>
      <c r="AH70" s="1632">
        <v>0</v>
      </c>
    </row>
    <row s="1636" customFormat="1" customHeight="1" ht="0.75" hidden="1">
      <c r="A71" s="1781"/>
      <c r="B71" s="1781"/>
      <c r="C71" s="370" t="s">
        <v>1155</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1149</v>
      </c>
      <c r="D73" s="2463"/>
      <c r="E73" s="2205"/>
      <c r="F73" s="2384"/>
      <c r="G73" s="2428"/>
      <c r="H73" s="1501"/>
      <c r="I73" s="652" t="s">
        <v>1150</v>
      </c>
      <c r="J73" s="572"/>
      <c r="K73" s="1501"/>
      <c r="L73" s="215"/>
      <c r="M73" s="2171"/>
      <c r="N73" s="335"/>
      <c r="O73" s="1625"/>
      <c r="P73" s="1625"/>
      <c r="AH73" s="1632">
        <v>0</v>
      </c>
    </row>
    <row s="1636" customFormat="1" customHeight="1" ht="0.75" hidden="1">
      <c r="A74" s="1781"/>
      <c r="B74" s="1781"/>
      <c r="C74" s="370" t="s">
        <v>1155</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1149</v>
      </c>
      <c r="D76" s="2463"/>
      <c r="E76" s="2205"/>
      <c r="F76" s="2384"/>
      <c r="G76" s="2428"/>
      <c r="H76" s="1501"/>
      <c r="I76" s="652" t="s">
        <v>1150</v>
      </c>
      <c r="J76" s="572"/>
      <c r="K76" s="1501"/>
      <c r="L76" s="215"/>
      <c r="M76" s="2171"/>
      <c r="N76" s="335"/>
      <c r="O76" s="1625"/>
      <c r="P76" s="1625"/>
      <c r="AH76" s="1632">
        <v>0</v>
      </c>
    </row>
    <row s="1636" customFormat="1" customHeight="1" ht="0.75" hidden="1">
      <c r="A77" s="1781"/>
      <c r="B77" s="1781"/>
      <c r="C77" s="370" t="s">
        <v>1155</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1149</v>
      </c>
      <c r="D79" s="2463"/>
      <c r="E79" s="2205"/>
      <c r="F79" s="2384"/>
      <c r="G79" s="2428"/>
      <c r="H79" s="1501"/>
      <c r="I79" s="652" t="s">
        <v>1150</v>
      </c>
      <c r="J79" s="572"/>
      <c r="K79" s="1501"/>
      <c r="L79" s="215"/>
      <c r="M79" s="2171"/>
      <c r="N79" s="335"/>
      <c r="O79" s="1625"/>
      <c r="P79" s="1625"/>
      <c r="AH79" s="1632">
        <v>0</v>
      </c>
    </row>
    <row s="1636" customFormat="1" customHeight="1" ht="0.75" hidden="1">
      <c r="A80" s="1781"/>
      <c r="B80" s="1781"/>
      <c r="C80" s="370" t="s">
        <v>1155</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1149</v>
      </c>
      <c r="D82" s="2463"/>
      <c r="E82" s="2205"/>
      <c r="F82" s="2384"/>
      <c r="G82" s="2428"/>
      <c r="H82" s="1501"/>
      <c r="I82" s="652" t="s">
        <v>1150</v>
      </c>
      <c r="J82" s="572"/>
      <c r="K82" s="1501"/>
      <c r="L82" s="215"/>
      <c r="M82" s="2171"/>
      <c r="N82" s="335"/>
      <c r="O82" s="1625"/>
      <c r="P82" s="1625"/>
      <c r="AH82" s="1632">
        <v>0</v>
      </c>
    </row>
    <row s="1636" customFormat="1" customHeight="1" ht="1.05">
      <c r="A83" s="1781"/>
      <c r="B83" s="1781"/>
      <c r="C83" s="370" t="s">
        <v>1155</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1156</v>
      </c>
      <c r="N85" s="335"/>
      <c r="AH85" s="375">
        <v>34</v>
      </c>
    </row>
    <row customHeight="1" ht="19.95">
      <c r="A86" s="1781"/>
      <c r="B86" s="1781"/>
      <c r="D86" s="377"/>
      <c r="E86" s="148" t="s">
        <v>89</v>
      </c>
      <c r="F86" s="2461" t="s">
        <v>1157</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1151</v>
      </c>
      <c r="D88" s="2463"/>
      <c r="E88" s="2205"/>
      <c r="F88" s="2384"/>
      <c r="G88" s="2428"/>
      <c r="H88" s="1501"/>
      <c r="I88" s="652" t="s">
        <v>1150</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1151</v>
      </c>
      <c r="D91" s="2463"/>
      <c r="E91" s="2205"/>
      <c r="F91" s="2384"/>
      <c r="G91" s="2428"/>
      <c r="H91" s="1501"/>
      <c r="I91" s="652" t="s">
        <v>1150</v>
      </c>
      <c r="J91" s="572"/>
      <c r="K91" s="1501"/>
      <c r="L91" s="215"/>
      <c r="M91" s="1862"/>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1151</v>
      </c>
      <c r="D94" s="2463"/>
      <c r="E94" s="2205"/>
      <c r="F94" s="2384"/>
      <c r="G94" s="2428"/>
      <c r="H94" s="1501"/>
      <c r="I94" s="652" t="s">
        <v>1150</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1151</v>
      </c>
      <c r="D97" s="2463"/>
      <c r="E97" s="2205"/>
      <c r="F97" s="2384"/>
      <c r="G97" s="2428"/>
      <c r="H97" s="1501"/>
      <c r="I97" s="652" t="s">
        <v>1150</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1151</v>
      </c>
      <c r="D100" s="2463"/>
      <c r="E100" s="2205"/>
      <c r="F100" s="2384"/>
      <c r="G100" s="2428"/>
      <c r="H100" s="1501"/>
      <c r="I100" s="652" t="s">
        <v>1150</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1151</v>
      </c>
      <c r="D103" s="2463"/>
      <c r="E103" s="2205"/>
      <c r="F103" s="2384"/>
      <c r="G103" s="2428"/>
      <c r="H103" s="1501"/>
      <c r="I103" s="652" t="s">
        <v>1150</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1151</v>
      </c>
      <c r="D106" s="2463"/>
      <c r="E106" s="2205"/>
      <c r="F106" s="2384"/>
      <c r="G106" s="2428"/>
      <c r="H106" s="1501"/>
      <c r="I106" s="652" t="s">
        <v>1150</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1151</v>
      </c>
      <c r="D109" s="2463"/>
      <c r="E109" s="2205"/>
      <c r="F109" s="2384"/>
      <c r="G109" s="2428"/>
      <c r="H109" s="1501"/>
      <c r="I109" s="652" t="s">
        <v>1150</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1151</v>
      </c>
      <c r="D112" s="2463"/>
      <c r="E112" s="2205"/>
      <c r="F112" s="2384"/>
      <c r="G112" s="2428"/>
      <c r="H112" s="1501"/>
      <c r="I112" s="652" t="s">
        <v>1150</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1151</v>
      </c>
      <c r="D115" s="2463"/>
      <c r="E115" s="2205"/>
      <c r="F115" s="2384"/>
      <c r="G115" s="2428"/>
      <c r="H115" s="1501"/>
      <c r="I115" s="652" t="s">
        <v>1150</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1151</v>
      </c>
      <c r="D118" s="2463"/>
      <c r="E118" s="2205"/>
      <c r="F118" s="2384"/>
      <c r="G118" s="2428"/>
      <c r="H118" s="1501"/>
      <c r="I118" s="652" t="s">
        <v>1150</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1151</v>
      </c>
      <c r="D121" s="2463"/>
      <c r="E121" s="2205"/>
      <c r="F121" s="2384"/>
      <c r="G121" s="2428"/>
      <c r="H121" s="1501"/>
      <c r="I121" s="652" t="s">
        <v>1150</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1151</v>
      </c>
      <c r="D124" s="2463"/>
      <c r="E124" s="2205"/>
      <c r="F124" s="2384"/>
      <c r="G124" s="2428"/>
      <c r="H124" s="1501"/>
      <c r="I124" s="652" t="s">
        <v>1150</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1151</v>
      </c>
      <c r="D127" s="2463"/>
      <c r="E127" s="2205"/>
      <c r="F127" s="2384"/>
      <c r="G127" s="2428"/>
      <c r="H127" s="1501"/>
      <c r="I127" s="652" t="s">
        <v>1150</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1151</v>
      </c>
      <c r="D130" s="2463"/>
      <c r="E130" s="2205"/>
      <c r="F130" s="2384"/>
      <c r="G130" s="2428"/>
      <c r="H130" s="1501"/>
      <c r="I130" s="652" t="s">
        <v>1150</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1151</v>
      </c>
      <c r="D133" s="2463"/>
      <c r="E133" s="2205"/>
      <c r="F133" s="2384"/>
      <c r="G133" s="2428"/>
      <c r="H133" s="1501"/>
      <c r="I133" s="652" t="s">
        <v>1150</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1151</v>
      </c>
      <c r="D136" s="2463"/>
      <c r="E136" s="2205"/>
      <c r="F136" s="2384"/>
      <c r="G136" s="2428"/>
      <c r="H136" s="1501"/>
      <c r="I136" s="652" t="s">
        <v>1150</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1151</v>
      </c>
      <c r="D139" s="2463"/>
      <c r="E139" s="2205"/>
      <c r="F139" s="2384"/>
      <c r="G139" s="2428"/>
      <c r="H139" s="1501"/>
      <c r="I139" s="652" t="s">
        <v>1150</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1151</v>
      </c>
      <c r="D142" s="2463"/>
      <c r="E142" s="2205"/>
      <c r="F142" s="2384"/>
      <c r="G142" s="2428"/>
      <c r="H142" s="1501"/>
      <c r="I142" s="652" t="s">
        <v>1150</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1151</v>
      </c>
      <c r="D145" s="2463"/>
      <c r="E145" s="2205"/>
      <c r="F145" s="2384"/>
      <c r="G145" s="2428"/>
      <c r="H145" s="1501"/>
      <c r="I145" s="652" t="s">
        <v>1150</v>
      </c>
      <c r="J145" s="572"/>
      <c r="K145" s="1501"/>
      <c r="L145" s="215"/>
      <c r="M145" s="342"/>
      <c r="N145" s="335"/>
      <c r="O145" s="1625"/>
      <c r="P145" s="1625"/>
      <c r="AH145" s="1632">
        <v>0</v>
      </c>
    </row>
    <row s="1636" customFormat="1" customHeight="1" ht="1.05">
      <c r="A146" s="1781"/>
      <c r="B146" s="1781"/>
      <c r="C146" s="370" t="s">
        <v>1158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1151</v>
      </c>
      <c r="D149" s="2463"/>
      <c r="E149" s="2205"/>
      <c r="F149" s="2384"/>
      <c r="G149" s="2428"/>
      <c r="H149" s="1501"/>
      <c r="I149" s="652" t="s">
        <v>1150</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1151</v>
      </c>
      <c r="D152" s="2463"/>
      <c r="E152" s="2205"/>
      <c r="F152" s="2384"/>
      <c r="G152" s="2428"/>
      <c r="H152" s="1501"/>
      <c r="I152" s="652" t="s">
        <v>1150</v>
      </c>
      <c r="J152" s="572"/>
      <c r="K152" s="1501"/>
      <c r="L152" s="215"/>
      <c r="M152" s="1862"/>
      <c r="N152" s="335"/>
      <c r="O152" s="1625"/>
      <c r="P152" s="1625"/>
      <c r="AH152" s="1632">
        <v>0</v>
      </c>
    </row>
    <row s="1636" customFormat="1" customHeight="1" ht="0.75" hidden="1">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1151</v>
      </c>
      <c r="D155" s="2463"/>
      <c r="E155" s="2205"/>
      <c r="F155" s="2384"/>
      <c r="G155" s="2428"/>
      <c r="H155" s="1501"/>
      <c r="I155" s="652" t="s">
        <v>1150</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1151</v>
      </c>
      <c r="D158" s="2463"/>
      <c r="E158" s="2205"/>
      <c r="F158" s="2384"/>
      <c r="G158" s="2428"/>
      <c r="H158" s="1501"/>
      <c r="I158" s="652" t="s">
        <v>1150</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1151</v>
      </c>
      <c r="D161" s="2463"/>
      <c r="E161" s="2205"/>
      <c r="F161" s="2384"/>
      <c r="G161" s="2428"/>
      <c r="H161" s="1501"/>
      <c r="I161" s="652" t="s">
        <v>1150</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1151</v>
      </c>
      <c r="D164" s="2463"/>
      <c r="E164" s="2205"/>
      <c r="F164" s="2384"/>
      <c r="G164" s="2428"/>
      <c r="H164" s="1501"/>
      <c r="I164" s="652" t="s">
        <v>1150</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1151</v>
      </c>
      <c r="D167" s="2463"/>
      <c r="E167" s="2205"/>
      <c r="F167" s="2384"/>
      <c r="G167" s="2428"/>
      <c r="H167" s="1501"/>
      <c r="I167" s="652" t="s">
        <v>1150</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1151</v>
      </c>
      <c r="D170" s="2463"/>
      <c r="E170" s="2205"/>
      <c r="F170" s="2384"/>
      <c r="G170" s="2428"/>
      <c r="H170" s="1501"/>
      <c r="I170" s="652" t="s">
        <v>1150</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1151</v>
      </c>
      <c r="D173" s="2463"/>
      <c r="E173" s="2205"/>
      <c r="F173" s="2384"/>
      <c r="G173" s="2428"/>
      <c r="H173" s="1501"/>
      <c r="I173" s="652" t="s">
        <v>1150</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1151</v>
      </c>
      <c r="D176" s="2463"/>
      <c r="E176" s="2205"/>
      <c r="F176" s="2384"/>
      <c r="G176" s="2428"/>
      <c r="H176" s="1501"/>
      <c r="I176" s="652" t="s">
        <v>1150</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1151</v>
      </c>
      <c r="D179" s="2463"/>
      <c r="E179" s="2205"/>
      <c r="F179" s="2384"/>
      <c r="G179" s="2428"/>
      <c r="H179" s="1501"/>
      <c r="I179" s="652" t="s">
        <v>1150</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1151</v>
      </c>
      <c r="D182" s="2463"/>
      <c r="E182" s="2205"/>
      <c r="F182" s="2384"/>
      <c r="G182" s="2428"/>
      <c r="H182" s="1501"/>
      <c r="I182" s="652" t="s">
        <v>1150</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1151</v>
      </c>
      <c r="D185" s="2463"/>
      <c r="E185" s="2205"/>
      <c r="F185" s="2384"/>
      <c r="G185" s="2428"/>
      <c r="H185" s="1501"/>
      <c r="I185" s="652" t="s">
        <v>1150</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1151</v>
      </c>
      <c r="D188" s="2463"/>
      <c r="E188" s="2205"/>
      <c r="F188" s="2384"/>
      <c r="G188" s="2428"/>
      <c r="H188" s="1501"/>
      <c r="I188" s="652" t="s">
        <v>1150</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1151</v>
      </c>
      <c r="D191" s="2463"/>
      <c r="E191" s="2205"/>
      <c r="F191" s="2384"/>
      <c r="G191" s="2428"/>
      <c r="H191" s="1501"/>
      <c r="I191" s="652" t="s">
        <v>1150</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1151</v>
      </c>
      <c r="D194" s="2463"/>
      <c r="E194" s="2205"/>
      <c r="F194" s="2384"/>
      <c r="G194" s="2428"/>
      <c r="H194" s="1501"/>
      <c r="I194" s="652" t="s">
        <v>1150</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1151</v>
      </c>
      <c r="D197" s="2463"/>
      <c r="E197" s="2205"/>
      <c r="F197" s="2384"/>
      <c r="G197" s="2428"/>
      <c r="H197" s="1501"/>
      <c r="I197" s="652" t="s">
        <v>1150</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1151</v>
      </c>
      <c r="D200" s="2463"/>
      <c r="E200" s="2205"/>
      <c r="F200" s="2384"/>
      <c r="G200" s="2428"/>
      <c r="H200" s="1501"/>
      <c r="I200" s="652" t="s">
        <v>1150</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1151</v>
      </c>
      <c r="D203" s="2463"/>
      <c r="E203" s="2205"/>
      <c r="F203" s="2384"/>
      <c r="G203" s="2428"/>
      <c r="H203" s="1501"/>
      <c r="I203" s="652" t="s">
        <v>1150</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1151</v>
      </c>
      <c r="D206" s="2463"/>
      <c r="E206" s="2205"/>
      <c r="F206" s="2384"/>
      <c r="G206" s="2428"/>
      <c r="H206" s="1501"/>
      <c r="I206" s="652" t="s">
        <v>1150</v>
      </c>
      <c r="J206" s="572"/>
      <c r="K206" s="1501"/>
      <c r="L206" s="215"/>
      <c r="M206" s="342"/>
      <c r="N206" s="335"/>
      <c r="O206" s="1625"/>
      <c r="P206" s="1625"/>
      <c r="AH206" s="1632">
        <v>0</v>
      </c>
    </row>
    <row s="1636" customFormat="1" customHeight="1" ht="1.05">
      <c r="A207" s="1781"/>
      <c r="B207" s="1781"/>
      <c r="C207" s="370" t="s">
        <v>1158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1151</v>
      </c>
      <c r="D210" s="2463"/>
      <c r="E210" s="2205"/>
      <c r="F210" s="2384"/>
      <c r="G210" s="2428"/>
      <c r="H210" s="1501"/>
      <c r="I210" s="652" t="s">
        <v>1150</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1151</v>
      </c>
      <c r="D213" s="2463"/>
      <c r="E213" s="2205"/>
      <c r="F213" s="2384"/>
      <c r="G213" s="2428"/>
      <c r="H213" s="1501"/>
      <c r="I213" s="652" t="s">
        <v>1150</v>
      </c>
      <c r="J213" s="572"/>
      <c r="K213" s="1501"/>
      <c r="L213" s="215"/>
      <c r="M213" s="1862"/>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1151</v>
      </c>
      <c r="D216" s="2463"/>
      <c r="E216" s="2205"/>
      <c r="F216" s="2384"/>
      <c r="G216" s="2428"/>
      <c r="H216" s="1501"/>
      <c r="I216" s="652" t="s">
        <v>1150</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1151</v>
      </c>
      <c r="D219" s="2463"/>
      <c r="E219" s="2205"/>
      <c r="F219" s="2384"/>
      <c r="G219" s="2428"/>
      <c r="H219" s="1501"/>
      <c r="I219" s="652" t="s">
        <v>1150</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1151</v>
      </c>
      <c r="D222" s="2463"/>
      <c r="E222" s="2205"/>
      <c r="F222" s="2384"/>
      <c r="G222" s="2428"/>
      <c r="H222" s="1501"/>
      <c r="I222" s="652" t="s">
        <v>1150</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1151</v>
      </c>
      <c r="D225" s="2463"/>
      <c r="E225" s="2205"/>
      <c r="F225" s="2384"/>
      <c r="G225" s="2428"/>
      <c r="H225" s="1501"/>
      <c r="I225" s="652" t="s">
        <v>1150</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1151</v>
      </c>
      <c r="D228" s="2463"/>
      <c r="E228" s="2205"/>
      <c r="F228" s="2384"/>
      <c r="G228" s="2428"/>
      <c r="H228" s="1501"/>
      <c r="I228" s="652" t="s">
        <v>1150</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1151</v>
      </c>
      <c r="D231" s="2463"/>
      <c r="E231" s="2205"/>
      <c r="F231" s="2384"/>
      <c r="G231" s="2428"/>
      <c r="H231" s="1501"/>
      <c r="I231" s="652" t="s">
        <v>1150</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1151</v>
      </c>
      <c r="D234" s="2463"/>
      <c r="E234" s="2205"/>
      <c r="F234" s="2384"/>
      <c r="G234" s="2428"/>
      <c r="H234" s="1501"/>
      <c r="I234" s="652" t="s">
        <v>1150</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1151</v>
      </c>
      <c r="D237" s="2463"/>
      <c r="E237" s="2205"/>
      <c r="F237" s="2384"/>
      <c r="G237" s="2428"/>
      <c r="H237" s="1501"/>
      <c r="I237" s="652" t="s">
        <v>1150</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1151</v>
      </c>
      <c r="D240" s="2463"/>
      <c r="E240" s="2205"/>
      <c r="F240" s="2384"/>
      <c r="G240" s="2428"/>
      <c r="H240" s="1501"/>
      <c r="I240" s="652" t="s">
        <v>1150</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1151</v>
      </c>
      <c r="D243" s="2463"/>
      <c r="E243" s="2205"/>
      <c r="F243" s="2384"/>
      <c r="G243" s="2428"/>
      <c r="H243" s="1501"/>
      <c r="I243" s="652" t="s">
        <v>1150</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1151</v>
      </c>
      <c r="D246" s="2463"/>
      <c r="E246" s="2205"/>
      <c r="F246" s="2384"/>
      <c r="G246" s="2428"/>
      <c r="H246" s="1501"/>
      <c r="I246" s="652" t="s">
        <v>1150</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1151</v>
      </c>
      <c r="D249" s="2463"/>
      <c r="E249" s="2205"/>
      <c r="F249" s="2384"/>
      <c r="G249" s="2428"/>
      <c r="H249" s="1501"/>
      <c r="I249" s="652" t="s">
        <v>1150</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1151</v>
      </c>
      <c r="D252" s="2463"/>
      <c r="E252" s="2205"/>
      <c r="F252" s="2384"/>
      <c r="G252" s="2428"/>
      <c r="H252" s="1501"/>
      <c r="I252" s="652" t="s">
        <v>1150</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1151</v>
      </c>
      <c r="D255" s="2463"/>
      <c r="E255" s="2205"/>
      <c r="F255" s="2384"/>
      <c r="G255" s="2428"/>
      <c r="H255" s="1501"/>
      <c r="I255" s="652" t="s">
        <v>1150</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1151</v>
      </c>
      <c r="D258" s="2463"/>
      <c r="E258" s="2205"/>
      <c r="F258" s="2384"/>
      <c r="G258" s="2428"/>
      <c r="H258" s="1501"/>
      <c r="I258" s="652" t="s">
        <v>1150</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1151</v>
      </c>
      <c r="D261" s="2463"/>
      <c r="E261" s="2205"/>
      <c r="F261" s="2384"/>
      <c r="G261" s="2428"/>
      <c r="H261" s="1501"/>
      <c r="I261" s="652" t="s">
        <v>1150</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1151</v>
      </c>
      <c r="D264" s="2463"/>
      <c r="E264" s="2205"/>
      <c r="F264" s="2384"/>
      <c r="G264" s="2428"/>
      <c r="H264" s="1501"/>
      <c r="I264" s="652" t="s">
        <v>1150</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1151</v>
      </c>
      <c r="D267" s="2463"/>
      <c r="E267" s="2205"/>
      <c r="F267" s="2384"/>
      <c r="G267" s="2428"/>
      <c r="H267" s="1501"/>
      <c r="I267" s="652" t="s">
        <v>1150</v>
      </c>
      <c r="J267" s="572"/>
      <c r="K267" s="1501"/>
      <c r="L267" s="215"/>
      <c r="M267" s="342"/>
      <c r="N267" s="335"/>
      <c r="O267" s="1625"/>
      <c r="P267" s="1625"/>
      <c r="AH267" s="1632">
        <v>0</v>
      </c>
    </row>
    <row s="1636" customFormat="1" customHeight="1" ht="1.05">
      <c r="A268" s="1781"/>
      <c r="B268" s="1781"/>
      <c r="C268" s="370" t="s">
        <v>1158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1151</v>
      </c>
      <c r="D271" s="2463"/>
      <c r="E271" s="2205"/>
      <c r="F271" s="2384"/>
      <c r="G271" s="2428"/>
      <c r="H271" s="1501"/>
      <c r="I271" s="652" t="s">
        <v>1150</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1151</v>
      </c>
      <c r="D274" s="2463"/>
      <c r="E274" s="2205"/>
      <c r="F274" s="2384"/>
      <c r="G274" s="2428"/>
      <c r="H274" s="1501"/>
      <c r="I274" s="652" t="s">
        <v>1150</v>
      </c>
      <c r="J274" s="572"/>
      <c r="K274" s="1501"/>
      <c r="L274" s="215"/>
      <c r="M274" s="1862"/>
      <c r="N274" s="335"/>
      <c r="O274" s="1625"/>
      <c r="P274" s="1625"/>
      <c r="AH274" s="1632">
        <v>0</v>
      </c>
    </row>
    <row s="1636" customFormat="1" customHeight="1" ht="0.75" hidden="1">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1151</v>
      </c>
      <c r="D277" s="2463"/>
      <c r="E277" s="2205"/>
      <c r="F277" s="2384"/>
      <c r="G277" s="2428"/>
      <c r="H277" s="1501"/>
      <c r="I277" s="652" t="s">
        <v>1150</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1151</v>
      </c>
      <c r="D280" s="2463"/>
      <c r="E280" s="2205"/>
      <c r="F280" s="2384"/>
      <c r="G280" s="2428"/>
      <c r="H280" s="1501"/>
      <c r="I280" s="652" t="s">
        <v>1150</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1151</v>
      </c>
      <c r="D283" s="2463"/>
      <c r="E283" s="2205"/>
      <c r="F283" s="2384"/>
      <c r="G283" s="2428"/>
      <c r="H283" s="1501"/>
      <c r="I283" s="652" t="s">
        <v>1150</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1151</v>
      </c>
      <c r="D286" s="2463"/>
      <c r="E286" s="2205"/>
      <c r="F286" s="2384"/>
      <c r="G286" s="2428"/>
      <c r="H286" s="1501"/>
      <c r="I286" s="652" t="s">
        <v>1150</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1151</v>
      </c>
      <c r="D289" s="2463"/>
      <c r="E289" s="2205"/>
      <c r="F289" s="2384"/>
      <c r="G289" s="2428"/>
      <c r="H289" s="1501"/>
      <c r="I289" s="652" t="s">
        <v>1150</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1151</v>
      </c>
      <c r="D292" s="2463"/>
      <c r="E292" s="2205"/>
      <c r="F292" s="2384"/>
      <c r="G292" s="2428"/>
      <c r="H292" s="1501"/>
      <c r="I292" s="652" t="s">
        <v>1150</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1151</v>
      </c>
      <c r="D295" s="2463"/>
      <c r="E295" s="2205"/>
      <c r="F295" s="2384"/>
      <c r="G295" s="2428"/>
      <c r="H295" s="1501"/>
      <c r="I295" s="652" t="s">
        <v>1150</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1151</v>
      </c>
      <c r="D298" s="2463"/>
      <c r="E298" s="2205"/>
      <c r="F298" s="2384"/>
      <c r="G298" s="2428"/>
      <c r="H298" s="1501"/>
      <c r="I298" s="652" t="s">
        <v>1150</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1151</v>
      </c>
      <c r="D301" s="2463"/>
      <c r="E301" s="2205"/>
      <c r="F301" s="2384"/>
      <c r="G301" s="2428"/>
      <c r="H301" s="1501"/>
      <c r="I301" s="652" t="s">
        <v>1150</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1151</v>
      </c>
      <c r="D304" s="2463"/>
      <c r="E304" s="2205"/>
      <c r="F304" s="2384"/>
      <c r="G304" s="2428"/>
      <c r="H304" s="1501"/>
      <c r="I304" s="652" t="s">
        <v>1150</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1151</v>
      </c>
      <c r="D307" s="2463"/>
      <c r="E307" s="2205"/>
      <c r="F307" s="2384"/>
      <c r="G307" s="2428"/>
      <c r="H307" s="1501"/>
      <c r="I307" s="652" t="s">
        <v>1150</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1151</v>
      </c>
      <c r="D310" s="2463"/>
      <c r="E310" s="2205"/>
      <c r="F310" s="2384"/>
      <c r="G310" s="2428"/>
      <c r="H310" s="1501"/>
      <c r="I310" s="652" t="s">
        <v>1150</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1151</v>
      </c>
      <c r="D313" s="2463"/>
      <c r="E313" s="2205"/>
      <c r="F313" s="2384"/>
      <c r="G313" s="2428"/>
      <c r="H313" s="1501"/>
      <c r="I313" s="652" t="s">
        <v>1150</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1151</v>
      </c>
      <c r="D316" s="2463"/>
      <c r="E316" s="2205"/>
      <c r="F316" s="2384"/>
      <c r="G316" s="2428"/>
      <c r="H316" s="1501"/>
      <c r="I316" s="652" t="s">
        <v>1150</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1151</v>
      </c>
      <c r="D319" s="2463"/>
      <c r="E319" s="2205"/>
      <c r="F319" s="2384"/>
      <c r="G319" s="2428"/>
      <c r="H319" s="1501"/>
      <c r="I319" s="652" t="s">
        <v>1150</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1151</v>
      </c>
      <c r="D322" s="2463"/>
      <c r="E322" s="2205"/>
      <c r="F322" s="2384"/>
      <c r="G322" s="2428"/>
      <c r="H322" s="1501"/>
      <c r="I322" s="652" t="s">
        <v>1150</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1151</v>
      </c>
      <c r="D325" s="2463"/>
      <c r="E325" s="2205"/>
      <c r="F325" s="2384"/>
      <c r="G325" s="2428"/>
      <c r="H325" s="1501"/>
      <c r="I325" s="652" t="s">
        <v>1150</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1151</v>
      </c>
      <c r="D328" s="2463"/>
      <c r="E328" s="2205"/>
      <c r="F328" s="2384"/>
      <c r="G328" s="2428"/>
      <c r="H328" s="1501"/>
      <c r="I328" s="652" t="s">
        <v>1150</v>
      </c>
      <c r="J328" s="572"/>
      <c r="K328" s="1501"/>
      <c r="L328" s="215"/>
      <c r="M328" s="342"/>
      <c r="N328" s="335"/>
      <c r="O328" s="1625"/>
      <c r="P328" s="1625"/>
      <c r="AH328" s="1632">
        <v>0</v>
      </c>
    </row>
    <row s="1636" customFormat="1" customHeight="1" ht="1.0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C727A-DBAB-AB28-CF77-0.AC5E5A4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ИМУП «ПОСЖИЛКОМСЕРВИС»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1159</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03D98-D0B1-E13A-ADBC-0.A4E0BDF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ИМУП «ПОСЖИЛКОМСЕРВИС»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BA8B5-6358-B19F-9B61-0.581F4681}" mc:Ignorable="x14ac xr xr2 xr3">
  <sheetPr>
    <tabColor theme="2" tint="-0.1"/>
  </sheetPr>
  <dimension ref="A1:V30"/>
  <sheetViews>
    <sheetView topLeftCell="A1" showGridLines="0" zoomScale="90" workbookViewId="0">
      <selection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1160</v>
      </c>
      <c r="E5" s="2238"/>
      <c r="F5" s="2238"/>
      <c r="G5" s="2238"/>
      <c r="H5" s="2238"/>
      <c r="I5" s="2238"/>
      <c r="J5" s="2238"/>
      <c r="V5" s="506">
        <v>63</v>
      </c>
    </row>
    <row customHeight="1" ht="15.75">
      <c r="C6" s="177"/>
      <c r="D6" s="2177" t="str">
        <f>IF(org=0,"Не определено",org)</f>
        <v>ИМУП «ПОСЖИЛКОМСЕРВИС»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1161</v>
      </c>
      <c r="F17" s="522" t="s">
        <v>305</v>
      </c>
      <c r="G17" s="679"/>
      <c r="H17" s="679"/>
      <c r="I17" s="679"/>
      <c r="J17" s="679"/>
      <c r="K17" s="290" t="s">
        <v>1162</v>
      </c>
      <c r="V17" s="506">
        <v>0</v>
      </c>
    </row>
    <row customHeight="1" ht="48.29999999999999">
      <c r="A18" s="506"/>
      <c r="C18" s="527"/>
      <c r="D18" s="522">
        <v>3</v>
      </c>
      <c r="E18" s="280" t="s">
        <v>814</v>
      </c>
      <c r="F18" s="522" t="s">
        <v>305</v>
      </c>
      <c r="G18" s="810" t="s">
        <v>305</v>
      </c>
      <c r="H18" s="811" t="s">
        <v>305</v>
      </c>
      <c r="I18" s="522" t="s">
        <v>305</v>
      </c>
      <c r="J18" s="579" t="s">
        <v>305</v>
      </c>
      <c r="K18" s="290" t="s">
        <v>1163</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1164</v>
      </c>
      <c r="F22" s="522" t="s">
        <v>557</v>
      </c>
      <c r="G22" s="682"/>
      <c r="H22" s="683"/>
      <c r="I22" s="682"/>
      <c r="J22" s="683"/>
      <c r="K22" s="290" t="s">
        <v>1165</v>
      </c>
      <c r="V22" s="506">
        <v>0</v>
      </c>
    </row>
    <row customHeight="1" ht="33.75" hidden="1">
      <c r="C23" s="452"/>
      <c r="D23" s="522">
        <v>6</v>
      </c>
      <c r="E23" s="280" t="s">
        <v>1166</v>
      </c>
      <c r="F23" s="522" t="s">
        <v>1167</v>
      </c>
      <c r="G23" s="682"/>
      <c r="H23" s="682"/>
      <c r="I23" s="682"/>
      <c r="J23" s="682"/>
      <c r="K23" s="290" t="s">
        <v>1168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C0A211-FD5F-40C2-4E03-0.C2A08C5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1169</v>
      </c>
      <c r="B1" s="1068" t="s">
        <v>1170</v>
      </c>
      <c r="C1" s="1068" t="s">
        <v>1171</v>
      </c>
      <c r="D1" s="1068" t="s">
        <v>1172</v>
      </c>
      <c r="E1" s="1068" t="s">
        <v>1173</v>
      </c>
      <c r="F1" s="1068" t="s">
        <v>1174</v>
      </c>
      <c r="G1" s="1068" t="s">
        <v>1175</v>
      </c>
      <c r="H1" s="1068" t="s">
        <v>1176</v>
      </c>
      <c r="I1" s="1068" t="s">
        <v>1177</v>
      </c>
      <c r="J1" s="1068" t="s">
        <v>1178</v>
      </c>
      <c r="K1" s="1068" t="s">
        <v>1179</v>
      </c>
      <c r="L1" s="1068" t="s">
        <v>1180</v>
      </c>
      <c r="M1" s="1068"/>
      <c r="N1" s="1068" t="s">
        <v>1181</v>
      </c>
      <c r="O1" s="1068" t="s">
        <v>1182</v>
      </c>
      <c r="P1" s="1068" t="s">
        <v>1183</v>
      </c>
      <c r="Q1" s="1068" t="s">
        <v>1184</v>
      </c>
      <c r="R1" s="1068" t="s">
        <v>1185</v>
      </c>
      <c r="S1" s="1068" t="s">
        <v>1186</v>
      </c>
      <c r="T1" s="1068" t="s">
        <v>1187</v>
      </c>
      <c r="U1" s="1068" t="s">
        <v>1188</v>
      </c>
      <c r="V1" s="1068"/>
      <c r="W1" s="798" t="s">
        <v>1189</v>
      </c>
      <c r="X1" s="1068" t="s">
        <v>1190</v>
      </c>
      <c r="Y1" s="1068" t="s">
        <v>1191</v>
      </c>
      <c r="Z1" s="1068"/>
      <c r="AA1" s="1068" t="s">
        <v>1192</v>
      </c>
      <c r="AB1" s="1068"/>
      <c r="AC1" s="1068" t="s">
        <v>1193</v>
      </c>
      <c r="AD1" s="1068"/>
      <c r="AF1" s="1068" t="s">
        <v>1194</v>
      </c>
      <c r="AH1" s="1068" t="s">
        <v>1195</v>
      </c>
      <c r="AI1" s="1068" t="s">
        <v>1196</v>
      </c>
      <c r="AK1" s="1068" t="s">
        <v>1197</v>
      </c>
      <c r="AM1" s="1068" t="s">
        <v>1198</v>
      </c>
      <c r="AP1" s="1068" t="s">
        <v>1199</v>
      </c>
      <c r="AQ1" s="1068" t="s">
        <v>1200</v>
      </c>
      <c r="AS1" s="1068" t="s">
        <v>1201</v>
      </c>
      <c r="AU1" s="1068" t="s">
        <v>1202</v>
      </c>
      <c r="AW1" s="1068" t="s">
        <v>1203</v>
      </c>
      <c r="AX1" s="1068" t="s">
        <v>1204</v>
      </c>
      <c r="AZ1" s="1153" t="s">
        <v>1205</v>
      </c>
      <c r="BB1" s="1068" t="s">
        <v>1206</v>
      </c>
      <c r="BC1" s="1068"/>
      <c r="BE1" s="1068" t="s">
        <v>1207</v>
      </c>
      <c r="BF1" s="1068" t="s">
        <v>1208</v>
      </c>
      <c r="BH1" s="1070" t="s">
        <v>807</v>
      </c>
      <c r="BI1" s="1071"/>
      <c r="BJ1" s="1072" t="s">
        <v>1209</v>
      </c>
      <c r="BK1" s="1071"/>
      <c r="BL1" s="1073" t="s">
        <v>906</v>
      </c>
      <c r="BM1" s="1071"/>
      <c r="BN1" s="1074" t="s">
        <v>1210</v>
      </c>
      <c r="BS1" s="1428"/>
    </row>
    <row customHeight="1" ht="11.25">
      <c r="A2" s="1075" t="s">
        <v>1211</v>
      </c>
      <c r="B2" s="1076">
        <v>2000</v>
      </c>
      <c r="C2" s="1076">
        <v>2022</v>
      </c>
      <c r="D2" s="1076" t="s">
        <v>65</v>
      </c>
      <c r="E2" s="1077" t="s">
        <v>1212</v>
      </c>
      <c r="F2" s="1077" t="s">
        <v>1213</v>
      </c>
      <c r="G2" s="1077" t="s">
        <v>1214</v>
      </c>
      <c r="H2" s="1078" t="s">
        <v>54</v>
      </c>
      <c r="I2" s="1077" t="s">
        <v>109</v>
      </c>
      <c r="J2" s="1077" t="s">
        <v>1215</v>
      </c>
      <c r="K2" s="1079" t="s">
        <v>1216</v>
      </c>
      <c r="L2" s="1080"/>
      <c r="M2" s="1079">
        <v>1</v>
      </c>
      <c r="N2" s="1163" t="s">
        <v>1217</v>
      </c>
      <c r="O2" s="1078" t="s">
        <v>1218</v>
      </c>
      <c r="P2" s="1081" t="s">
        <v>37</v>
      </c>
      <c r="Q2" s="1082" t="s">
        <v>1219</v>
      </c>
      <c r="R2" s="144" t="s">
        <v>1220</v>
      </c>
      <c r="S2" s="144" t="s">
        <v>1221</v>
      </c>
      <c r="T2" s="1083" t="s">
        <v>1222</v>
      </c>
      <c r="U2" s="1080" t="s">
        <v>1223</v>
      </c>
      <c r="V2" s="1084">
        <v>1</v>
      </c>
      <c r="W2" s="1085"/>
      <c r="X2" s="1085" t="s">
        <v>1224</v>
      </c>
      <c r="Y2" s="1076" t="s">
        <v>1225</v>
      </c>
      <c r="Z2" s="1086"/>
      <c r="AA2" s="1076" t="s">
        <v>1226</v>
      </c>
      <c r="AB2" s="1087" t="s">
        <v>1226</v>
      </c>
      <c r="AC2" s="1076" t="s">
        <v>1227</v>
      </c>
      <c r="AD2" s="1087" t="s">
        <v>1227</v>
      </c>
      <c r="AF2" s="1078" t="s">
        <v>1223</v>
      </c>
      <c r="AH2" s="1077" t="s">
        <v>1228</v>
      </c>
      <c r="AI2" s="1077" t="s">
        <v>1228</v>
      </c>
      <c r="AK2" s="1077" t="s">
        <v>1229</v>
      </c>
      <c r="AM2" s="1077" t="s">
        <v>1230</v>
      </c>
      <c r="AP2" s="1088" t="s">
        <v>1224</v>
      </c>
      <c r="AQ2" s="1089" t="s">
        <v>1224</v>
      </c>
      <c r="AS2" s="1076" t="s">
        <v>1231</v>
      </c>
      <c r="AU2" s="1121" t="s">
        <v>1232</v>
      </c>
      <c r="AW2" s="1121" t="s">
        <v>1233</v>
      </c>
      <c r="AX2" s="1121" t="s">
        <v>1233</v>
      </c>
      <c r="AZ2" s="1121" t="s">
        <v>52</v>
      </c>
      <c r="BB2" s="1121" t="s">
        <v>1234</v>
      </c>
      <c r="BC2" s="1121" t="s">
        <v>1235</v>
      </c>
      <c r="BE2" s="1121">
        <v>2000</v>
      </c>
      <c r="BF2" s="1121" t="s">
        <v>1236</v>
      </c>
    </row>
    <row customHeight="1" ht="11.25">
      <c r="A3" s="1075" t="s">
        <v>1237</v>
      </c>
      <c r="B3" s="1076">
        <v>2001</v>
      </c>
      <c r="C3" s="1076">
        <v>2023</v>
      </c>
      <c r="D3" s="1076" t="s">
        <v>19</v>
      </c>
      <c r="E3" s="1077" t="s">
        <v>1238</v>
      </c>
      <c r="F3" s="1077" t="s">
        <v>1239</v>
      </c>
      <c r="G3" s="1077" t="s">
        <v>1240</v>
      </c>
      <c r="H3" s="1078" t="s">
        <v>1241</v>
      </c>
      <c r="I3" s="1077" t="s">
        <v>110</v>
      </c>
      <c r="J3" s="1077" t="s">
        <v>555</v>
      </c>
      <c r="K3" s="1079" t="s">
        <v>1242</v>
      </c>
      <c r="L3" s="1080">
        <f>_xlfn.IFERROR(MATCH(K3,OFFER_METHOD,0),0)</f>
        <v>0</v>
      </c>
      <c r="M3" s="1079">
        <v>2</v>
      </c>
      <c r="N3" s="1163" t="s">
        <v>1243</v>
      </c>
      <c r="O3" s="1078" t="s">
        <v>1244</v>
      </c>
      <c r="P3" s="1081" t="s">
        <v>1245</v>
      </c>
      <c r="Q3" s="1082" t="s">
        <v>1246</v>
      </c>
      <c r="R3" s="144" t="s">
        <v>1247</v>
      </c>
      <c r="S3" s="144" t="s">
        <v>1248</v>
      </c>
      <c r="T3" s="1083" t="s">
        <v>1249</v>
      </c>
      <c r="U3" s="1080" t="s">
        <v>1250</v>
      </c>
      <c r="V3" s="1084">
        <v>2</v>
      </c>
      <c r="W3" s="1085"/>
      <c r="X3" s="1085" t="s">
        <v>1251</v>
      </c>
      <c r="Y3" s="1076" t="s">
        <v>1225</v>
      </c>
      <c r="Z3" s="1086"/>
      <c r="AA3" s="1076" t="s">
        <v>1252</v>
      </c>
      <c r="AB3" s="1087" t="s">
        <v>1252</v>
      </c>
      <c r="AC3" s="1076" t="s">
        <v>1253</v>
      </c>
      <c r="AD3" s="1087" t="s">
        <v>1253</v>
      </c>
      <c r="AF3" s="1078" t="s">
        <v>1250</v>
      </c>
      <c r="AH3" s="1077" t="s">
        <v>1254</v>
      </c>
      <c r="AI3" s="1077" t="s">
        <v>1255</v>
      </c>
      <c r="AK3" s="1077" t="s">
        <v>1256</v>
      </c>
      <c r="AM3" s="1077" t="s">
        <v>1257</v>
      </c>
      <c r="AP3" s="1088" t="s">
        <v>1258</v>
      </c>
      <c r="AQ3" s="1089" t="s">
        <v>1258</v>
      </c>
      <c r="AS3" s="1076" t="s">
        <v>1259</v>
      </c>
      <c r="AU3" s="1121" t="s">
        <v>1260</v>
      </c>
      <c r="AW3" s="1121" t="s">
        <v>1261</v>
      </c>
      <c r="AX3" s="1121" t="s">
        <v>1261</v>
      </c>
      <c r="AZ3" s="1121" t="s">
        <v>1262</v>
      </c>
      <c r="BB3" s="1121" t="s">
        <v>1263</v>
      </c>
      <c r="BC3" s="1121" t="s">
        <v>1235</v>
      </c>
      <c r="BE3" s="1121">
        <v>2001</v>
      </c>
      <c r="BF3" s="1121" t="s">
        <v>1264</v>
      </c>
      <c r="BH3" s="1068" t="s">
        <v>1265</v>
      </c>
      <c r="BJ3" s="1068" t="s">
        <v>1266</v>
      </c>
      <c r="BL3" s="1068" t="s">
        <v>1267</v>
      </c>
      <c r="BN3" s="1068" t="s">
        <v>1268</v>
      </c>
      <c r="BR3" s="1068" t="s">
        <v>1269</v>
      </c>
      <c r="BS3" s="1429"/>
      <c r="BT3" s="1071"/>
      <c r="BU3" s="1068" t="s">
        <v>1270</v>
      </c>
      <c r="BV3" s="1071"/>
      <c r="BW3" s="1691"/>
      <c r="BX3" s="1693" t="s">
        <v>1271</v>
      </c>
      <c r="CA3" s="1068" t="s">
        <v>1272</v>
      </c>
    </row>
    <row customHeight="1" ht="11.25">
      <c r="A4" s="1075" t="s">
        <v>1273</v>
      </c>
      <c r="B4" s="1076">
        <v>2002</v>
      </c>
      <c r="C4" s="1076">
        <v>2024</v>
      </c>
      <c r="E4" s="1077" t="s">
        <v>1274</v>
      </c>
      <c r="F4" s="1077" t="s">
        <v>1275</v>
      </c>
      <c r="H4" s="1078" t="s">
        <v>1276</v>
      </c>
      <c r="I4" s="1077" t="s">
        <v>89</v>
      </c>
      <c r="J4" s="1077" t="s">
        <v>1277</v>
      </c>
      <c r="K4" s="1079" t="s">
        <v>1278</v>
      </c>
      <c r="L4" s="1080">
        <f>_xlfn.IFERROR(MATCH(K4,OFFER_METHOD,0),0)</f>
        <v>0</v>
      </c>
      <c r="M4" s="1079">
        <v>3</v>
      </c>
      <c r="N4" s="1163" t="s">
        <v>1279</v>
      </c>
      <c r="O4" s="1077" t="s">
        <v>1280</v>
      </c>
      <c r="Q4" s="1082" t="s">
        <v>1281</v>
      </c>
      <c r="R4" s="144" t="s">
        <v>1282</v>
      </c>
      <c r="S4" s="144" t="s">
        <v>1283</v>
      </c>
      <c r="T4" s="1083" t="s">
        <v>1284</v>
      </c>
      <c r="U4" s="1080" t="s">
        <v>1285</v>
      </c>
      <c r="V4" s="1084">
        <v>3</v>
      </c>
      <c r="W4" s="1085"/>
      <c r="X4" s="1085" t="s">
        <v>1286</v>
      </c>
      <c r="Y4" s="1076" t="s">
        <v>1225</v>
      </c>
      <c r="Z4" s="1092"/>
      <c r="AC4" s="1076" t="s">
        <v>1287</v>
      </c>
      <c r="AD4" s="1087" t="s">
        <v>1287</v>
      </c>
      <c r="AF4" s="1078" t="s">
        <v>1285</v>
      </c>
      <c r="AH4" s="1078" t="s">
        <v>1288</v>
      </c>
      <c r="AK4" s="1077" t="s">
        <v>1289</v>
      </c>
      <c r="AM4" s="1077" t="s">
        <v>1290</v>
      </c>
      <c r="AP4" s="1088" t="s">
        <v>1251</v>
      </c>
      <c r="AQ4" s="1089" t="s">
        <v>1251</v>
      </c>
      <c r="AS4" s="1076" t="s">
        <v>1291</v>
      </c>
      <c r="AU4" s="1121" t="s">
        <v>1292</v>
      </c>
      <c r="AW4" s="1121" t="s">
        <v>1293</v>
      </c>
      <c r="AX4" s="1121" t="s">
        <v>1293</v>
      </c>
      <c r="AZ4" s="1121" t="s">
        <v>1294</v>
      </c>
      <c r="BB4" s="1121" t="s">
        <v>1295</v>
      </c>
      <c r="BC4" s="1121" t="s">
        <v>1296</v>
      </c>
      <c r="BE4" s="1121">
        <v>2002</v>
      </c>
      <c r="BF4" s="1121" t="s">
        <v>1297</v>
      </c>
      <c r="BH4" s="1069" t="s">
        <v>1298</v>
      </c>
      <c r="BJ4" s="1069" t="s">
        <v>1298</v>
      </c>
      <c r="BL4" s="1069" t="s">
        <v>1298</v>
      </c>
      <c r="BN4" s="1069" t="s">
        <v>1298</v>
      </c>
      <c r="BQ4" s="1433" t="s">
        <v>1299</v>
      </c>
      <c r="BR4" s="1160" t="s">
        <v>1300</v>
      </c>
      <c r="BS4" s="275"/>
      <c r="BT4" s="1433" t="s">
        <v>1301</v>
      </c>
      <c r="BU4" s="1160" t="s">
        <v>1302</v>
      </c>
      <c r="BV4" s="1071"/>
      <c r="BW4" s="1698" t="s">
        <v>1303</v>
      </c>
      <c r="BX4" s="1692" t="s">
        <v>1304</v>
      </c>
      <c r="BZ4" s="1433" t="s">
        <v>1305</v>
      </c>
      <c r="CA4" s="1160" t="s">
        <v>1306</v>
      </c>
    </row>
    <row customHeight="1" ht="11.25">
      <c r="A5" s="1075" t="s">
        <v>1307</v>
      </c>
      <c r="B5" s="1076">
        <v>2003</v>
      </c>
      <c r="C5" s="1076">
        <v>2025</v>
      </c>
      <c r="E5" s="1077" t="s">
        <v>1308</v>
      </c>
      <c r="F5" s="1077" t="s">
        <v>1309</v>
      </c>
      <c r="H5" s="1078" t="s">
        <v>1310</v>
      </c>
      <c r="I5" s="1077" t="s">
        <v>90</v>
      </c>
      <c r="K5" s="1079" t="s">
        <v>1311</v>
      </c>
      <c r="L5" s="1080">
        <f>_xlfn.IFERROR(MATCH(K5,OFFER_METHOD,0),0)</f>
        <v>0</v>
      </c>
      <c r="M5" s="1079">
        <v>4</v>
      </c>
      <c r="N5" s="1093" t="s">
        <v>1312</v>
      </c>
      <c r="O5" s="1077" t="s">
        <v>1313</v>
      </c>
      <c r="Q5" s="1082" t="s">
        <v>1314</v>
      </c>
      <c r="R5" s="144" t="s">
        <v>1315</v>
      </c>
      <c r="T5" s="1078" t="s">
        <v>1316</v>
      </c>
      <c r="U5" s="1080" t="s">
        <v>1317</v>
      </c>
      <c r="V5" s="1084">
        <v>4</v>
      </c>
      <c r="W5" s="1085"/>
      <c r="X5" s="1085" t="s">
        <v>167</v>
      </c>
      <c r="Y5" s="1076" t="s">
        <v>1318</v>
      </c>
      <c r="Z5" s="1092">
        <v>1</v>
      </c>
      <c r="AF5" s="1078" t="s">
        <v>1319</v>
      </c>
      <c r="AH5" s="1077" t="s">
        <v>1320</v>
      </c>
      <c r="AK5" s="1077" t="s">
        <v>1321</v>
      </c>
      <c r="AM5" s="1077" t="s">
        <v>1322</v>
      </c>
      <c r="AP5" s="1088" t="s">
        <v>167</v>
      </c>
      <c r="AQ5" s="1089" t="s">
        <v>167</v>
      </c>
      <c r="AU5" s="1121" t="s">
        <v>1323</v>
      </c>
      <c r="AW5" s="1121" t="s">
        <v>1324</v>
      </c>
      <c r="AX5" s="1121" t="s">
        <v>1324</v>
      </c>
      <c r="AZ5" s="1121" t="s">
        <v>1325</v>
      </c>
      <c r="BB5" s="1121" t="s">
        <v>1326</v>
      </c>
      <c r="BC5" s="1121" t="s">
        <v>1327</v>
      </c>
      <c r="BE5" s="1121">
        <v>2003</v>
      </c>
      <c r="BF5" s="1121" t="s">
        <v>1328</v>
      </c>
      <c r="BH5" s="1069" t="s">
        <v>1329</v>
      </c>
      <c r="BJ5" s="1069" t="s">
        <v>1329</v>
      </c>
      <c r="BL5" s="1069" t="s">
        <v>1329</v>
      </c>
      <c r="BN5" s="1069" t="s">
        <v>1330</v>
      </c>
      <c r="BQ5" s="1282">
        <v>4213775</v>
      </c>
      <c r="BR5" s="1069" t="s">
        <v>1224</v>
      </c>
      <c r="BS5" s="1430"/>
      <c r="BT5" s="1282">
        <v>64236871</v>
      </c>
      <c r="BU5" s="1069" t="s">
        <v>228</v>
      </c>
      <c r="BV5" s="1071"/>
      <c r="BW5" s="1696">
        <v>4213767</v>
      </c>
      <c r="BX5" s="1694" t="s">
        <v>1331</v>
      </c>
      <c r="BZ5" s="1282">
        <v>64237509</v>
      </c>
      <c r="CA5" s="1296" t="s">
        <v>1332</v>
      </c>
    </row>
    <row customHeight="1" ht="11.25">
      <c r="A6" s="1075" t="s">
        <v>1333</v>
      </c>
      <c r="B6" s="1076">
        <v>2004</v>
      </c>
      <c r="C6" s="1076">
        <v>2026</v>
      </c>
      <c r="E6" s="1077" t="s">
        <v>1334</v>
      </c>
      <c r="F6" s="1094"/>
      <c r="H6" s="1078" t="s">
        <v>1335</v>
      </c>
      <c r="I6" s="1077" t="s">
        <v>111</v>
      </c>
      <c r="J6" s="1068" t="s">
        <v>1336</v>
      </c>
      <c r="L6" s="1080">
        <f>SUM(kind_of_control_method_filter)</f>
        <v>0</v>
      </c>
      <c r="N6" s="1093" t="s">
        <v>1337</v>
      </c>
      <c r="O6" s="1077" t="s">
        <v>1338</v>
      </c>
      <c r="R6" s="144" t="s">
        <v>1219</v>
      </c>
      <c r="T6" s="1078" t="s">
        <v>1339</v>
      </c>
      <c r="U6" s="1080" t="s">
        <v>1319</v>
      </c>
      <c r="V6" s="1084">
        <v>5</v>
      </c>
      <c r="W6" s="1085"/>
      <c r="X6" s="1076" t="s">
        <v>173</v>
      </c>
      <c r="Y6" s="1076" t="s">
        <v>1340</v>
      </c>
      <c r="Z6" s="1092"/>
      <c r="AA6" s="1095"/>
      <c r="AH6" s="1077" t="s">
        <v>1341</v>
      </c>
      <c r="AK6" s="1077" t="s">
        <v>1342</v>
      </c>
      <c r="AM6" s="1077" t="s">
        <v>1343</v>
      </c>
      <c r="AP6" s="1088" t="s">
        <v>173</v>
      </c>
      <c r="AQ6" s="1089" t="s">
        <v>173</v>
      </c>
      <c r="AU6" s="1121" t="s">
        <v>1344</v>
      </c>
      <c r="AW6" s="1121" t="s">
        <v>1345</v>
      </c>
      <c r="AX6" s="1121" t="s">
        <v>1345</v>
      </c>
      <c r="BB6" s="1121" t="s">
        <v>1346</v>
      </c>
      <c r="BC6" s="1121" t="s">
        <v>1327</v>
      </c>
      <c r="BE6" s="1121">
        <v>2004</v>
      </c>
      <c r="BF6" s="1121" t="s">
        <v>1347</v>
      </c>
      <c r="BH6" s="1069" t="s">
        <v>1348</v>
      </c>
      <c r="BJ6" s="1069" t="s">
        <v>1349</v>
      </c>
      <c r="BL6" s="1069" t="s">
        <v>1349</v>
      </c>
      <c r="BN6" s="1069" t="s">
        <v>1350</v>
      </c>
      <c r="BQ6" s="1282">
        <v>4213784</v>
      </c>
      <c r="BR6" s="1296" t="s">
        <v>1258</v>
      </c>
      <c r="BS6" s="1431"/>
      <c r="BT6" s="1282">
        <v>64236872</v>
      </c>
      <c r="BU6" s="1069" t="s">
        <v>233</v>
      </c>
      <c r="BV6" s="1071"/>
      <c r="BW6" s="1696">
        <v>4213768</v>
      </c>
      <c r="BX6" s="1694" t="s">
        <v>253</v>
      </c>
      <c r="BZ6" s="1282">
        <v>64237510</v>
      </c>
      <c r="CA6" s="1069" t="s">
        <v>1351</v>
      </c>
    </row>
    <row customHeight="1" ht="11.25">
      <c r="A7" s="1075" t="s">
        <v>1352</v>
      </c>
      <c r="B7" s="1076">
        <v>2005</v>
      </c>
      <c r="E7" s="1077" t="s">
        <v>1353</v>
      </c>
      <c r="F7" s="1094"/>
      <c r="H7" s="1078" t="s">
        <v>1354</v>
      </c>
      <c r="I7" s="1077" t="s">
        <v>91</v>
      </c>
      <c r="J7" s="1077" t="s">
        <v>1355</v>
      </c>
      <c r="N7" s="1097" t="s">
        <v>1356</v>
      </c>
      <c r="O7" s="1077" t="s">
        <v>1357</v>
      </c>
      <c r="U7" s="1080" t="s">
        <v>19</v>
      </c>
      <c r="V7" s="371" t="s">
        <v>91</v>
      </c>
      <c r="W7" s="1085"/>
      <c r="X7" s="1076" t="s">
        <v>179</v>
      </c>
      <c r="Y7" s="1076" t="s">
        <v>1318</v>
      </c>
      <c r="Z7" s="1092"/>
      <c r="AA7" s="1095"/>
      <c r="AH7" s="1077" t="s">
        <v>1358</v>
      </c>
      <c r="AK7" s="1077" t="s">
        <v>1359</v>
      </c>
      <c r="AM7" s="1077" t="s">
        <v>1360</v>
      </c>
      <c r="AP7" s="1088" t="s">
        <v>179</v>
      </c>
      <c r="AQ7" s="1089" t="s">
        <v>179</v>
      </c>
      <c r="AU7" s="1121" t="s">
        <v>1361</v>
      </c>
      <c r="AW7" s="1121" t="s">
        <v>1362</v>
      </c>
      <c r="AX7" s="1121" t="s">
        <v>1362</v>
      </c>
      <c r="AZ7" s="1068" t="s">
        <v>1363</v>
      </c>
      <c r="BB7" s="1121" t="s">
        <v>1364</v>
      </c>
      <c r="BC7" s="1121" t="s">
        <v>1327</v>
      </c>
      <c r="BE7" s="1121">
        <v>2005</v>
      </c>
      <c r="BF7" s="1121" t="s">
        <v>1365</v>
      </c>
      <c r="BH7" s="1069" t="s">
        <v>1366</v>
      </c>
      <c r="BJ7" s="1069" t="s">
        <v>1348</v>
      </c>
      <c r="BL7" s="1069" t="s">
        <v>1348</v>
      </c>
      <c r="BN7" s="1069" t="s">
        <v>1367</v>
      </c>
      <c r="BQ7" s="1282">
        <v>4213781</v>
      </c>
      <c r="BR7" s="1069" t="s">
        <v>1251</v>
      </c>
      <c r="BS7" s="1430"/>
      <c r="BT7" s="1282">
        <v>64236873</v>
      </c>
      <c r="BU7" s="1069" t="s">
        <v>238</v>
      </c>
      <c r="BV7" s="1071"/>
      <c r="BW7" s="1696">
        <v>4213769</v>
      </c>
      <c r="BX7" s="1694" t="s">
        <v>1368</v>
      </c>
      <c r="BZ7" s="1282">
        <v>64237511</v>
      </c>
      <c r="CA7" s="1069" t="s">
        <v>268</v>
      </c>
    </row>
    <row customHeight="1" ht="11.25">
      <c r="A8" s="1075" t="s">
        <v>1369</v>
      </c>
      <c r="B8" s="1076">
        <v>2006</v>
      </c>
      <c r="E8" s="1077" t="s">
        <v>1370</v>
      </c>
      <c r="F8" s="1094"/>
      <c r="H8" s="1078" t="s">
        <v>1371</v>
      </c>
      <c r="I8" s="1077" t="s">
        <v>92</v>
      </c>
      <c r="J8" s="1077" t="s">
        <v>1372</v>
      </c>
      <c r="N8" s="1164" t="s">
        <v>1373</v>
      </c>
      <c r="O8" s="1077" t="s">
        <v>1374</v>
      </c>
      <c r="V8" s="371" t="s">
        <v>92</v>
      </c>
      <c r="W8" s="1085"/>
      <c r="X8" s="1076" t="s">
        <v>185</v>
      </c>
      <c r="Y8" s="1076" t="s">
        <v>1318</v>
      </c>
      <c r="Z8" s="1092"/>
      <c r="AA8" s="1095"/>
      <c r="AK8" s="1077" t="s">
        <v>1375</v>
      </c>
      <c r="AP8" s="1088" t="s">
        <v>185</v>
      </c>
      <c r="AQ8" s="1089" t="s">
        <v>185</v>
      </c>
      <c r="AU8" s="1121" t="s">
        <v>1376</v>
      </c>
      <c r="AW8" s="1121" t="s">
        <v>1377</v>
      </c>
      <c r="AX8" s="1121" t="s">
        <v>1377</v>
      </c>
      <c r="AZ8" s="1121" t="s">
        <v>1378</v>
      </c>
      <c r="BB8" s="1121" t="s">
        <v>1379</v>
      </c>
      <c r="BC8" s="1121" t="s">
        <v>1327</v>
      </c>
      <c r="BE8" s="1121">
        <v>2006</v>
      </c>
      <c r="BF8" s="1121" t="s">
        <v>1380</v>
      </c>
      <c r="BH8" s="1069" t="s">
        <v>1381</v>
      </c>
      <c r="BJ8" s="1069" t="s">
        <v>1382</v>
      </c>
      <c r="BL8" s="1069" t="s">
        <v>1382</v>
      </c>
      <c r="BN8" s="1069" t="s">
        <v>1383</v>
      </c>
      <c r="BQ8" s="1282">
        <v>4213776</v>
      </c>
      <c r="BR8" s="1069" t="s">
        <v>167</v>
      </c>
      <c r="BS8" s="1430"/>
      <c r="BT8" s="1282">
        <v>64236874</v>
      </c>
      <c r="BU8" s="1296" t="s">
        <v>1384</v>
      </c>
      <c r="BV8" s="1071"/>
      <c r="BW8" s="1696">
        <v>4213770</v>
      </c>
      <c r="BX8" s="1697" t="s">
        <v>1385</v>
      </c>
      <c r="BZ8" s="1282">
        <v>64237512</v>
      </c>
      <c r="CA8" s="1069" t="s">
        <v>263</v>
      </c>
    </row>
    <row customHeight="1" ht="11.25">
      <c r="A9" s="1075" t="s">
        <v>1386</v>
      </c>
      <c r="B9" s="1076">
        <v>2007</v>
      </c>
      <c r="E9" s="1077" t="s">
        <v>1387</v>
      </c>
      <c r="F9" s="1094"/>
      <c r="G9" s="1068" t="s">
        <v>1388</v>
      </c>
      <c r="H9" s="1068" t="s">
        <v>1389</v>
      </c>
      <c r="I9" s="1077" t="s">
        <v>112</v>
      </c>
      <c r="O9" s="1077" t="s">
        <v>1390</v>
      </c>
      <c r="V9" s="371" t="s">
        <v>112</v>
      </c>
      <c r="W9" s="1085"/>
      <c r="X9" s="1076" t="s">
        <v>191</v>
      </c>
      <c r="Y9" s="1076" t="s">
        <v>1225</v>
      </c>
      <c r="Z9" s="1092">
        <v>1</v>
      </c>
      <c r="AA9" s="1095"/>
      <c r="AK9" s="1077" t="s">
        <v>1391</v>
      </c>
      <c r="AP9" s="1088" t="s">
        <v>1392</v>
      </c>
      <c r="AQ9" s="1089" t="s">
        <v>1392</v>
      </c>
      <c r="AW9" s="1121" t="s">
        <v>1393</v>
      </c>
      <c r="AX9" s="1121" t="s">
        <v>1393</v>
      </c>
      <c r="AZ9" s="1121" t="s">
        <v>1394</v>
      </c>
      <c r="BB9" s="1121" t="s">
        <v>1395</v>
      </c>
      <c r="BC9" s="1121" t="s">
        <v>1327</v>
      </c>
      <c r="BE9" s="1121">
        <v>2007</v>
      </c>
      <c r="BF9" s="1121" t="s">
        <v>1396</v>
      </c>
      <c r="BH9" s="1069" t="s">
        <v>1397</v>
      </c>
      <c r="BJ9" s="1069" t="s">
        <v>1398</v>
      </c>
      <c r="BL9" s="1069" t="s">
        <v>1398</v>
      </c>
      <c r="BN9" s="1069" t="s">
        <v>1399</v>
      </c>
      <c r="BQ9" s="1282">
        <v>4213777</v>
      </c>
      <c r="BR9" s="1069" t="s">
        <v>173</v>
      </c>
      <c r="BS9" s="1430"/>
      <c r="BT9" s="1282">
        <v>64236875</v>
      </c>
      <c r="BU9" s="1069" t="s">
        <v>243</v>
      </c>
      <c r="BV9" s="1071"/>
      <c r="BW9" s="1691"/>
      <c r="BX9" s="1691"/>
    </row>
    <row customHeight="1" ht="11.25">
      <c r="A10" s="1075" t="s">
        <v>1400</v>
      </c>
      <c r="B10" s="1076">
        <v>2008</v>
      </c>
      <c r="E10" s="1077" t="s">
        <v>1401</v>
      </c>
      <c r="F10" s="1094"/>
      <c r="G10" s="1077" t="s">
        <v>1402</v>
      </c>
      <c r="H10" s="1077" t="s">
        <v>1403</v>
      </c>
      <c r="I10" s="1077" t="s">
        <v>149</v>
      </c>
      <c r="J10" s="1068" t="s">
        <v>1404</v>
      </c>
      <c r="K10" s="1068" t="s">
        <v>1405</v>
      </c>
      <c r="O10" s="1077" t="s">
        <v>1406</v>
      </c>
      <c r="V10" s="372" t="s">
        <v>149</v>
      </c>
      <c r="W10" s="1098"/>
      <c r="X10" s="1098" t="s">
        <v>1407</v>
      </c>
      <c r="Y10" s="1099" t="s">
        <v>1408</v>
      </c>
      <c r="Z10" s="1092"/>
      <c r="AP10" s="1088" t="s">
        <v>1407</v>
      </c>
      <c r="AQ10" s="1089" t="s">
        <v>1407</v>
      </c>
      <c r="AW10" s="1121" t="s">
        <v>1409</v>
      </c>
      <c r="AX10" s="1121" t="s">
        <v>1409</v>
      </c>
      <c r="AZ10" s="1121" t="s">
        <v>1410</v>
      </c>
      <c r="BB10" s="1121" t="s">
        <v>1411</v>
      </c>
      <c r="BC10" s="1121" t="s">
        <v>1327</v>
      </c>
      <c r="BE10" s="1121">
        <v>2008</v>
      </c>
      <c r="BF10" s="1121" t="s">
        <v>1412</v>
      </c>
      <c r="BH10" s="1069" t="s">
        <v>1413</v>
      </c>
      <c r="BJ10" s="1069" t="s">
        <v>1414</v>
      </c>
      <c r="BL10" s="1069" t="s">
        <v>1414</v>
      </c>
      <c r="BN10" s="1069" t="s">
        <v>1415</v>
      </c>
      <c r="BQ10" s="1282">
        <v>4213778</v>
      </c>
      <c r="BR10" s="1069" t="s">
        <v>179</v>
      </c>
      <c r="BS10" s="1430"/>
      <c r="BT10" s="1282">
        <v>64236876</v>
      </c>
      <c r="BU10" s="1069" t="s">
        <v>223</v>
      </c>
      <c r="BV10" s="1071"/>
      <c r="BW10" s="1691"/>
      <c r="BX10" s="1691"/>
    </row>
    <row customHeight="1" ht="11.25">
      <c r="A11" s="1075" t="s">
        <v>1416</v>
      </c>
      <c r="B11" s="1076">
        <v>2009</v>
      </c>
      <c r="E11" s="1077" t="s">
        <v>1417</v>
      </c>
      <c r="F11" s="1094"/>
      <c r="G11" s="1077" t="s">
        <v>1418</v>
      </c>
      <c r="H11" s="1077" t="s">
        <v>1419</v>
      </c>
      <c r="I11" s="1077" t="s">
        <v>150</v>
      </c>
      <c r="J11" s="1078" t="s">
        <v>1420</v>
      </c>
      <c r="K11" s="1100" t="s">
        <v>1421</v>
      </c>
      <c r="O11" s="1078" t="s">
        <v>1422</v>
      </c>
      <c r="V11" s="371" t="s">
        <v>150</v>
      </c>
      <c r="W11" s="276"/>
      <c r="X11" s="1085" t="s">
        <v>1392</v>
      </c>
      <c r="Y11" s="1076" t="s">
        <v>1423</v>
      </c>
      <c r="Z11" s="1092"/>
      <c r="AP11" s="1088" t="s">
        <v>191</v>
      </c>
      <c r="AQ11" s="1090" t="s">
        <v>191</v>
      </c>
      <c r="AW11" s="1121" t="s">
        <v>1424</v>
      </c>
      <c r="AX11" s="1121" t="s">
        <v>1424</v>
      </c>
      <c r="AZ11" s="1121" t="s">
        <v>1425</v>
      </c>
      <c r="BB11" s="1121" t="s">
        <v>1426</v>
      </c>
      <c r="BC11" s="1121" t="s">
        <v>1327</v>
      </c>
      <c r="BE11" s="1121">
        <v>2009</v>
      </c>
      <c r="BF11" s="1121" t="s">
        <v>1427</v>
      </c>
      <c r="BH11" s="1069" t="s">
        <v>1428</v>
      </c>
      <c r="BJ11" s="1069" t="s">
        <v>1397</v>
      </c>
      <c r="BL11" s="1069" t="s">
        <v>1397</v>
      </c>
      <c r="BN11" s="1069" t="s">
        <v>1429</v>
      </c>
      <c r="BQ11" s="1282">
        <v>4213780</v>
      </c>
      <c r="BR11" s="1069" t="s">
        <v>185</v>
      </c>
      <c r="BS11" s="1430"/>
      <c r="BW11" s="1691"/>
      <c r="BX11" s="1691"/>
    </row>
    <row customHeight="1" ht="11.25">
      <c r="A12" s="1075" t="s">
        <v>1430</v>
      </c>
      <c r="B12" s="1076">
        <v>2010</v>
      </c>
      <c r="E12" s="1077" t="s">
        <v>1431</v>
      </c>
      <c r="F12" s="1094"/>
      <c r="G12" s="1077" t="s">
        <v>1419</v>
      </c>
      <c r="I12" s="1077" t="s">
        <v>151</v>
      </c>
      <c r="J12" s="1078" t="s">
        <v>1432</v>
      </c>
      <c r="K12" s="1100" t="s">
        <v>1433</v>
      </c>
      <c r="O12" s="1078" t="s">
        <v>1219</v>
      </c>
      <c r="V12" s="371" t="s">
        <v>151</v>
      </c>
      <c r="W12" s="1090"/>
      <c r="X12" s="1085" t="s">
        <v>1434</v>
      </c>
      <c r="Y12" s="1076" t="s">
        <v>1225</v>
      </c>
      <c r="AP12" s="1088"/>
      <c r="AW12" s="1121" t="s">
        <v>150</v>
      </c>
      <c r="AX12" s="1121" t="s">
        <v>150</v>
      </c>
      <c r="AZ12" s="1121" t="s">
        <v>1435</v>
      </c>
      <c r="BB12" s="1121" t="s">
        <v>1436</v>
      </c>
      <c r="BC12" s="1121" t="s">
        <v>1327</v>
      </c>
      <c r="BE12" s="1121">
        <v>2010</v>
      </c>
      <c r="BF12" s="1121" t="s">
        <v>1437</v>
      </c>
      <c r="BH12" s="1069" t="s">
        <v>1438</v>
      </c>
      <c r="BJ12" s="1069" t="s">
        <v>1439</v>
      </c>
      <c r="BL12" s="1069" t="s">
        <v>1439</v>
      </c>
      <c r="BN12" s="1069" t="s">
        <v>1440</v>
      </c>
      <c r="BQ12" s="1282">
        <v>4213779</v>
      </c>
      <c r="BR12" s="1069" t="s">
        <v>1392</v>
      </c>
      <c r="BS12" s="1430"/>
      <c r="BT12" s="1071"/>
      <c r="BU12" s="1071"/>
      <c r="BV12" s="1071"/>
      <c r="BW12" s="1691"/>
      <c r="BX12" s="1691"/>
    </row>
    <row customHeight="1" ht="11.25">
      <c r="A13" s="1075" t="s">
        <v>1441</v>
      </c>
      <c r="B13" s="1076">
        <v>2011</v>
      </c>
      <c r="E13" s="1077" t="s">
        <v>1442</v>
      </c>
      <c r="F13" s="1094"/>
      <c r="I13" s="1077" t="s">
        <v>152</v>
      </c>
      <c r="K13" s="1100" t="s">
        <v>1391</v>
      </c>
      <c r="V13" s="371" t="s">
        <v>152</v>
      </c>
      <c r="W13" s="1090"/>
      <c r="X13" s="1090"/>
      <c r="Y13" s="1090"/>
      <c r="AW13" s="1121" t="s">
        <v>151</v>
      </c>
      <c r="AX13" s="1121" t="s">
        <v>151</v>
      </c>
      <c r="BB13" s="1121" t="s">
        <v>1443</v>
      </c>
      <c r="BC13" s="1121" t="s">
        <v>1444</v>
      </c>
      <c r="BE13" s="1121">
        <v>2011</v>
      </c>
      <c r="BF13" s="1121" t="s">
        <v>1445</v>
      </c>
      <c r="BH13" s="1069" t="s">
        <v>1446</v>
      </c>
      <c r="BJ13" s="1069" t="s">
        <v>1428</v>
      </c>
      <c r="BL13" s="1069" t="s">
        <v>1428</v>
      </c>
      <c r="BN13" s="1069" t="s">
        <v>1447</v>
      </c>
      <c r="BQ13" s="1282">
        <v>4213783</v>
      </c>
      <c r="BR13" s="1069" t="s">
        <v>1407</v>
      </c>
      <c r="BS13" s="1430"/>
      <c r="BT13" s="1071"/>
      <c r="BU13" s="1071"/>
      <c r="BV13" s="1071"/>
      <c r="BW13" s="1695"/>
      <c r="BX13" s="1691"/>
    </row>
    <row customHeight="1" ht="11.25">
      <c r="A14" s="1075" t="s">
        <v>1448</v>
      </c>
      <c r="B14" s="1076">
        <v>2012</v>
      </c>
      <c r="I14" s="1077" t="s">
        <v>153</v>
      </c>
      <c r="J14" s="1068" t="s">
        <v>1449</v>
      </c>
      <c r="N14" s="1068" t="s">
        <v>1450</v>
      </c>
      <c r="V14" s="1084">
        <v>13</v>
      </c>
      <c r="W14" s="1085"/>
      <c r="X14" s="1085" t="s">
        <v>1258</v>
      </c>
      <c r="Y14" s="1076" t="s">
        <v>1225</v>
      </c>
      <c r="AW14" s="1121" t="s">
        <v>152</v>
      </c>
      <c r="AX14" s="1121" t="s">
        <v>152</v>
      </c>
      <c r="AZ14" s="1068" t="s">
        <v>1451</v>
      </c>
      <c r="BB14" s="1121" t="s">
        <v>1452</v>
      </c>
      <c r="BC14" s="1121" t="s">
        <v>1444</v>
      </c>
      <c r="BE14" s="1121">
        <v>2012</v>
      </c>
      <c r="BH14" s="1069" t="s">
        <v>1367</v>
      </c>
      <c r="BJ14" s="1218" t="s">
        <v>1453</v>
      </c>
      <c r="BL14" s="1218" t="s">
        <v>1453</v>
      </c>
      <c r="BN14" s="1069" t="s">
        <v>1454</v>
      </c>
      <c r="BQ14" s="1282">
        <v>4213782</v>
      </c>
      <c r="BR14" s="1069" t="s">
        <v>191</v>
      </c>
      <c r="BS14" s="1430"/>
      <c r="BT14" s="1071"/>
      <c r="BU14" s="1071"/>
      <c r="BV14" s="1071"/>
      <c r="BW14" s="1695"/>
      <c r="BX14" s="1691"/>
    </row>
    <row customHeight="1" ht="19.5">
      <c r="A15" s="1075" t="s">
        <v>1455</v>
      </c>
      <c r="B15" s="1076">
        <v>2013</v>
      </c>
      <c r="E15" s="1699" t="s">
        <v>1456</v>
      </c>
      <c r="G15" s="1068" t="s">
        <v>1457</v>
      </c>
      <c r="H15" s="1068" t="s">
        <v>1458</v>
      </c>
      <c r="I15" s="1079" t="s">
        <v>154</v>
      </c>
      <c r="J15" s="1090" t="s">
        <v>582</v>
      </c>
      <c r="N15" s="1159" t="s">
        <v>1459</v>
      </c>
      <c r="X15" s="1088"/>
      <c r="AW15" s="1121" t="s">
        <v>153</v>
      </c>
      <c r="AX15" s="1121" t="s">
        <v>153</v>
      </c>
      <c r="AZ15" s="1121" t="s">
        <v>1378</v>
      </c>
      <c r="BB15" s="1121" t="s">
        <v>1460</v>
      </c>
      <c r="BC15" s="1121" t="s">
        <v>1444</v>
      </c>
      <c r="BE15" s="1121">
        <v>2013</v>
      </c>
      <c r="BH15" s="1069" t="s">
        <v>1383</v>
      </c>
      <c r="BJ15" s="1218" t="s">
        <v>1461</v>
      </c>
      <c r="BL15" s="1218" t="s">
        <v>1461</v>
      </c>
      <c r="BN15" s="1069" t="s">
        <v>1462</v>
      </c>
      <c r="BR15" s="1071"/>
      <c r="BS15" s="1432"/>
      <c r="BT15" s="1071"/>
      <c r="BU15" s="1071"/>
      <c r="BV15" s="1071"/>
      <c r="BW15" s="1695"/>
      <c r="BX15" s="1691"/>
    </row>
    <row customHeight="1" ht="21">
      <c r="A16" s="1871" t="s">
        <v>1463</v>
      </c>
      <c r="B16" s="1076">
        <v>2014</v>
      </c>
      <c r="E16" s="1700" t="s">
        <v>1464</v>
      </c>
      <c r="G16" s="1077" t="s">
        <v>1465</v>
      </c>
      <c r="H16" s="1077" t="s">
        <v>1466</v>
      </c>
      <c r="I16" s="1079" t="s">
        <v>98</v>
      </c>
      <c r="J16" s="1090" t="s">
        <v>555</v>
      </c>
      <c r="N16" s="1159" t="s">
        <v>1467</v>
      </c>
      <c r="AW16" s="1121" t="s">
        <v>154</v>
      </c>
      <c r="AX16" s="1121" t="s">
        <v>154</v>
      </c>
      <c r="AZ16" s="1121" t="s">
        <v>1394</v>
      </c>
      <c r="BB16" s="1121" t="s">
        <v>1468</v>
      </c>
      <c r="BC16" s="1121" t="s">
        <v>1444</v>
      </c>
      <c r="BE16" s="1121">
        <v>2014</v>
      </c>
      <c r="BH16" s="1069" t="s">
        <v>1399</v>
      </c>
      <c r="BJ16" s="1218" t="s">
        <v>1469</v>
      </c>
      <c r="BL16" s="1218" t="s">
        <v>1469</v>
      </c>
      <c r="BN16" s="1069" t="s">
        <v>1470</v>
      </c>
      <c r="BR16" s="1071"/>
      <c r="BS16" s="1432"/>
      <c r="BT16" s="1071"/>
      <c r="BU16" s="1071"/>
      <c r="BV16" s="1071"/>
      <c r="BW16" s="1695"/>
      <c r="BX16" s="1691"/>
    </row>
    <row customHeight="1" ht="21">
      <c r="A17" s="1075" t="s">
        <v>1471</v>
      </c>
      <c r="B17" s="1076">
        <v>2015</v>
      </c>
      <c r="G17" s="1077" t="s">
        <v>1419</v>
      </c>
      <c r="H17" s="1077" t="s">
        <v>1419</v>
      </c>
      <c r="I17" s="1077" t="s">
        <v>1472</v>
      </c>
      <c r="N17" s="1159" t="s">
        <v>1473</v>
      </c>
      <c r="X17" s="1088"/>
      <c r="AW17" s="1121" t="s">
        <v>98</v>
      </c>
      <c r="AX17" s="1121" t="s">
        <v>98</v>
      </c>
      <c r="AZ17" s="1121" t="s">
        <v>1474</v>
      </c>
      <c r="BB17" s="1121" t="s">
        <v>1475</v>
      </c>
      <c r="BC17" s="1121" t="s">
        <v>1327</v>
      </c>
      <c r="BE17" s="1121">
        <v>2015</v>
      </c>
      <c r="BH17" s="1069" t="s">
        <v>1415</v>
      </c>
      <c r="BJ17" s="1218" t="s">
        <v>1476</v>
      </c>
      <c r="BL17" s="1218" t="s">
        <v>1476</v>
      </c>
      <c r="BN17" s="1069" t="s">
        <v>1477</v>
      </c>
      <c r="BR17" s="1068" t="s">
        <v>1269</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1327</v>
      </c>
      <c r="BE18" s="1121">
        <v>2016</v>
      </c>
      <c r="BH18" s="1069" t="s">
        <v>1429</v>
      </c>
      <c r="BJ18" s="1218" t="s">
        <v>1487</v>
      </c>
      <c r="BL18" s="1218" t="s">
        <v>1487</v>
      </c>
      <c r="BN18" s="1069" t="s">
        <v>1488</v>
      </c>
      <c r="BQ18" s="1433" t="s">
        <v>1299</v>
      </c>
      <c r="BR18" s="1160" t="s">
        <v>1300</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166</v>
      </c>
      <c r="I19" s="1077" t="s">
        <v>1498</v>
      </c>
      <c r="N19" s="1159" t="s">
        <v>1499</v>
      </c>
      <c r="X19" s="1088"/>
      <c r="AW19" s="1121" t="s">
        <v>1484</v>
      </c>
      <c r="AX19" s="1121" t="s">
        <v>1484</v>
      </c>
      <c r="AZ19" s="1068" t="s">
        <v>1500</v>
      </c>
      <c r="BB19" s="1121" t="s">
        <v>1501</v>
      </c>
      <c r="BC19" s="1121" t="s">
        <v>1327</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1258</v>
      </c>
      <c r="I20" s="1077" t="s">
        <v>1510</v>
      </c>
      <c r="N20" s="1159" t="s">
        <v>1511</v>
      </c>
      <c r="AW20" s="1121" t="s">
        <v>1498</v>
      </c>
      <c r="AX20" s="1121" t="s">
        <v>1498</v>
      </c>
      <c r="AZ20" s="1121" t="s">
        <v>1512</v>
      </c>
      <c r="BB20" s="1121" t="s">
        <v>1513</v>
      </c>
      <c r="BC20" s="1121" t="s">
        <v>1444</v>
      </c>
      <c r="BE20" s="1121">
        <v>2018</v>
      </c>
      <c r="BH20" s="1069" t="s">
        <v>1440</v>
      </c>
      <c r="BJ20" s="1069" t="s">
        <v>1367</v>
      </c>
      <c r="BL20" s="1069" t="s">
        <v>1367</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1327</v>
      </c>
      <c r="BE21" s="1121">
        <v>2019</v>
      </c>
      <c r="BH21" s="1069" t="s">
        <v>1447</v>
      </c>
      <c r="BJ21" s="1069" t="s">
        <v>1383</v>
      </c>
      <c r="BL21" s="1069" t="s">
        <v>1383</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1327</v>
      </c>
      <c r="BE22" s="1121">
        <v>2020</v>
      </c>
      <c r="BH22" s="1069" t="s">
        <v>1454</v>
      </c>
      <c r="BJ22" s="1069" t="s">
        <v>1399</v>
      </c>
      <c r="BL22" s="1069" t="s">
        <v>1399</v>
      </c>
      <c r="BQ22" s="1282">
        <v>4190067</v>
      </c>
      <c r="BR22" s="1069" t="s">
        <v>1532</v>
      </c>
      <c r="BS22" s="1430"/>
      <c r="BT22" s="1282">
        <v>4189674</v>
      </c>
      <c r="BU22" s="1069" t="s">
        <v>1533</v>
      </c>
      <c r="BV22" s="1071"/>
      <c r="BW22" s="1071"/>
      <c r="CC22" s="1282">
        <v>4189711</v>
      </c>
      <c r="CD22" s="1069" t="s">
        <v>292</v>
      </c>
    </row>
    <row customHeight="1" ht="21">
      <c r="A23" s="1075" t="s">
        <v>1534</v>
      </c>
      <c r="B23" s="1076">
        <v>2021</v>
      </c>
      <c r="AW23" s="1121" t="s">
        <v>1535</v>
      </c>
      <c r="AX23" s="1121" t="s">
        <v>1535</v>
      </c>
      <c r="AZ23" s="1121" t="s">
        <v>1536</v>
      </c>
      <c r="BB23" s="1121" t="s">
        <v>1537</v>
      </c>
      <c r="BC23" s="1121" t="s">
        <v>1235</v>
      </c>
      <c r="BE23" s="1121">
        <v>2021</v>
      </c>
      <c r="BH23" s="1069" t="s">
        <v>1462</v>
      </c>
      <c r="BJ23" s="1069" t="s">
        <v>1415</v>
      </c>
      <c r="BL23" s="1069" t="s">
        <v>1415</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1429</v>
      </c>
      <c r="BL24" s="1069" t="s">
        <v>1429</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1422</v>
      </c>
      <c r="BB26" s="1121" t="s">
        <v>1558</v>
      </c>
      <c r="BC26" s="1121" t="s">
        <v>1545</v>
      </c>
      <c r="BE26" s="1121">
        <v>2024</v>
      </c>
      <c r="BH26" s="1069" t="s">
        <v>1488</v>
      </c>
      <c r="BJ26" s="1069" t="s">
        <v>1440</v>
      </c>
      <c r="BL26" s="1069" t="s">
        <v>1440</v>
      </c>
      <c r="BQ26" s="1282">
        <v>4190071</v>
      </c>
      <c r="BR26" s="1069" t="s">
        <v>1559</v>
      </c>
      <c r="BS26" s="1430"/>
      <c r="BV26" s="1071"/>
      <c r="BW26" s="1071"/>
    </row>
    <row customHeight="1" ht="11.25">
      <c r="A27" s="1075" t="s">
        <v>1560</v>
      </c>
      <c r="B27" s="1076">
        <v>2025</v>
      </c>
      <c r="J27" s="177" t="s">
        <v>688</v>
      </c>
      <c r="AX27" s="1121" t="s">
        <v>1561</v>
      </c>
      <c r="BB27" s="1121" t="s">
        <v>1562</v>
      </c>
      <c r="BC27" s="1121" t="s">
        <v>1545</v>
      </c>
      <c r="BE27" s="1121">
        <v>2025</v>
      </c>
      <c r="BH27" s="1071" t="s">
        <v>22</v>
      </c>
      <c r="BJ27" s="1069" t="s">
        <v>1447</v>
      </c>
      <c r="BL27" s="1069" t="s">
        <v>1447</v>
      </c>
      <c r="BN27" s="1071" t="s">
        <v>22</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22</v>
      </c>
      <c r="BJ28" s="1069" t="s">
        <v>1454</v>
      </c>
      <c r="BL28" s="1069" t="s">
        <v>1454</v>
      </c>
      <c r="BN28" s="1071" t="s">
        <v>22</v>
      </c>
      <c r="BQ28" s="1282">
        <v>4190073</v>
      </c>
      <c r="BR28" s="1069" t="s">
        <v>1570</v>
      </c>
      <c r="BS28" s="1430"/>
      <c r="BV28" s="1071"/>
      <c r="BW28" s="1071"/>
    </row>
    <row customHeight="1" ht="11.25">
      <c r="A29" s="1075" t="s">
        <v>1571</v>
      </c>
      <c r="D29" s="1105" t="s">
        <v>1572</v>
      </c>
      <c r="E29" s="1106" t="str">
        <f>IF(TEMPLATE_GROUP="","",INDEX(StartDateList,MATCH(TEMPLATE_GROUP,CodeTemplateList,0),1))</f>
        <v>01.01.2026</v>
      </c>
      <c r="F29" s="1106" t="str">
        <f>IF(TEMPLATE_GROUP="","",INDEX(EndDateList,MATCH(TEMPLATE_GROUP,CodeTemplateList,0),1))</f>
        <v>31.12.2026</v>
      </c>
      <c r="H29" s="1107" t="s">
        <v>1573</v>
      </c>
      <c r="AX29" s="1121" t="s">
        <v>1574</v>
      </c>
      <c r="AZ29" s="1121" t="s">
        <v>1220</v>
      </c>
      <c r="BB29" s="1121" t="s">
        <v>1422</v>
      </c>
      <c r="BC29" s="1092"/>
      <c r="BE29" s="1121">
        <v>2027</v>
      </c>
      <c r="BJ29" s="1069" t="s">
        <v>1462</v>
      </c>
      <c r="BL29" s="1069" t="s">
        <v>1462</v>
      </c>
    </row>
    <row customHeight="1" ht="11.25">
      <c r="A30" s="1075" t="s">
        <v>1575</v>
      </c>
      <c r="D30" s="1108"/>
      <c r="E30" s="1109"/>
      <c r="F30" s="1109"/>
      <c r="AX30" s="1121" t="s">
        <v>1576</v>
      </c>
      <c r="AZ30" s="1121" t="s">
        <v>1247</v>
      </c>
      <c r="BE30" s="1121">
        <v>2028</v>
      </c>
      <c r="BJ30" s="1069" t="s">
        <v>1577</v>
      </c>
      <c r="BL30" s="1069" t="s">
        <v>1577</v>
      </c>
    </row>
    <row customHeight="1" ht="12.75">
      <c r="A31" s="1075" t="s">
        <v>1578</v>
      </c>
      <c r="D31" s="1102"/>
      <c r="E31" s="1103"/>
      <c r="F31" s="1103"/>
      <c r="H31" s="1110"/>
      <c r="AX31" s="1121" t="s">
        <v>1579</v>
      </c>
      <c r="AZ31" s="1121" t="s">
        <v>1580</v>
      </c>
      <c r="BE31" s="1121">
        <v>2029</v>
      </c>
      <c r="BJ31" s="1069" t="s">
        <v>1581</v>
      </c>
      <c r="BL31" s="1069" t="s">
        <v>1581</v>
      </c>
    </row>
    <row customHeight="1" ht="11.25">
      <c r="A32" s="1075" t="s">
        <v>1582</v>
      </c>
      <c r="D32" s="1105" t="s">
        <v>1583</v>
      </c>
      <c r="E32" s="1106" t="str">
        <f>IF(TEMPLATE_GROUP="","",INDEX(StartDateList,MATCH(TEMPLATE_GROUP,CodeTemplateList,0),1))</f>
        <v>01.01.2026</v>
      </c>
      <c r="F32" s="1106" t="str">
        <f>IF(TEMPLATE_GROUP="","",INDEX(EndDateList,MATCH(TEMPLATE_GROUP,CodeTemplateList,0),1))</f>
        <v>31.12.2026</v>
      </c>
      <c r="H32" s="1111" t="s">
        <v>1584</v>
      </c>
      <c r="O32" s="1075" t="s">
        <v>1218</v>
      </c>
      <c r="AX32" s="1121" t="s">
        <v>1585</v>
      </c>
      <c r="AZ32" s="1121" t="s">
        <v>1315</v>
      </c>
      <c r="BE32" s="1121">
        <v>2030</v>
      </c>
      <c r="BJ32" s="1069" t="s">
        <v>1470</v>
      </c>
      <c r="BL32" s="1069" t="s">
        <v>1470</v>
      </c>
    </row>
    <row customHeight="1" ht="11.25">
      <c r="A33" s="1075" t="s">
        <v>1586</v>
      </c>
      <c r="O33" s="1075" t="s">
        <v>1244</v>
      </c>
      <c r="AX33" s="1121" t="s">
        <v>1587</v>
      </c>
      <c r="AZ33" s="1121" t="s">
        <v>1219</v>
      </c>
      <c r="BE33" s="1121">
        <v>2031</v>
      </c>
      <c r="BJ33" s="1069" t="s">
        <v>1477</v>
      </c>
      <c r="BL33" s="1069" t="s">
        <v>1477</v>
      </c>
    </row>
    <row customHeight="1" ht="11.25">
      <c r="A34" s="1075" t="s">
        <v>1588</v>
      </c>
      <c r="O34" s="1075" t="s">
        <v>1280</v>
      </c>
      <c r="AX34" s="1121" t="s">
        <v>1589</v>
      </c>
      <c r="BE34" s="1121">
        <v>2032</v>
      </c>
      <c r="BJ34" s="1069" t="s">
        <v>1488</v>
      </c>
      <c r="BL34" s="1069" t="s">
        <v>1488</v>
      </c>
    </row>
    <row customHeight="1" ht="11.25">
      <c r="A35" s="1075" t="s">
        <v>1590</v>
      </c>
      <c r="O35" s="1075" t="s">
        <v>1313</v>
      </c>
      <c r="AX35" s="1121" t="s">
        <v>1591</v>
      </c>
      <c r="AZ35" s="1068" t="s">
        <v>1592</v>
      </c>
      <c r="BE35" s="1121">
        <v>2033</v>
      </c>
      <c r="BL35" s="1069" t="s">
        <v>1593</v>
      </c>
    </row>
    <row customHeight="1" ht="11.25">
      <c r="A36" s="1871" t="s">
        <v>1594</v>
      </c>
      <c r="D36" s="1112" t="s">
        <v>1595</v>
      </c>
      <c r="E36" s="1113" t="s">
        <v>807</v>
      </c>
      <c r="F36" s="1114" t="str">
        <f>INDEX(E37:E41,MATCH(TEMPLATE_SPHERE,F37:F41,0))</f>
        <v>теплоснабжения</v>
      </c>
      <c r="G36" s="1114" t="str">
        <f>INDEX(G37:G41,MATCH(TEMPLATE_SPHERE,F37:F41,0))</f>
        <v>теплоснабжение</v>
      </c>
      <c r="O36" s="1075" t="s">
        <v>1338</v>
      </c>
      <c r="AX36" s="1121" t="s">
        <v>1596</v>
      </c>
      <c r="AZ36" s="1121" t="s">
        <v>1219</v>
      </c>
      <c r="BE36" s="1121">
        <v>2034</v>
      </c>
      <c r="BL36" s="1069" t="s">
        <v>1597</v>
      </c>
    </row>
    <row customHeight="1" ht="11.25">
      <c r="A37" s="1075" t="s">
        <v>1598</v>
      </c>
      <c r="E37" s="408" t="s">
        <v>1599</v>
      </c>
      <c r="F37" s="1115" t="s">
        <v>807</v>
      </c>
      <c r="G37" s="408" t="s">
        <v>1600</v>
      </c>
      <c r="O37" s="1075" t="s">
        <v>1357</v>
      </c>
      <c r="AX37" s="1121" t="s">
        <v>1601</v>
      </c>
      <c r="AZ37" s="1121" t="s">
        <v>1246</v>
      </c>
      <c r="BE37" s="1121">
        <v>2035</v>
      </c>
    </row>
    <row customHeight="1" ht="11.25">
      <c r="A38" s="1075" t="s">
        <v>1602</v>
      </c>
      <c r="E38" s="408" t="s">
        <v>1603</v>
      </c>
      <c r="F38" s="1116" t="s">
        <v>853</v>
      </c>
      <c r="G38" s="408" t="s">
        <v>1604</v>
      </c>
      <c r="O38" s="1075" t="s">
        <v>1374</v>
      </c>
      <c r="AX38" s="1121" t="s">
        <v>1605</v>
      </c>
      <c r="AZ38" s="1121" t="s">
        <v>1281</v>
      </c>
      <c r="BE38" s="1121">
        <v>2036</v>
      </c>
      <c r="BH38" s="1068" t="s">
        <v>1606</v>
      </c>
      <c r="BJ38" s="1068" t="s">
        <v>1607</v>
      </c>
      <c r="BL38" s="1068" t="s">
        <v>1608</v>
      </c>
      <c r="BN38" s="1068" t="s">
        <v>1609</v>
      </c>
    </row>
    <row customHeight="1" ht="11.25">
      <c r="A39" s="1075" t="s">
        <v>1610</v>
      </c>
      <c r="E39" s="408" t="s">
        <v>1611</v>
      </c>
      <c r="F39" s="1116" t="s">
        <v>906</v>
      </c>
      <c r="G39" s="408" t="s">
        <v>1612</v>
      </c>
      <c r="O39" s="1075" t="s">
        <v>1390</v>
      </c>
      <c r="AX39" s="1121" t="s">
        <v>1613</v>
      </c>
      <c r="AZ39" s="1121" t="s">
        <v>1314</v>
      </c>
      <c r="BE39" s="1121">
        <v>2037</v>
      </c>
      <c r="BH39" s="1069" t="s">
        <v>1614</v>
      </c>
      <c r="BJ39" s="1218" t="s">
        <v>1614</v>
      </c>
      <c r="BL39" s="1218" t="s">
        <v>1614</v>
      </c>
      <c r="BN39" s="1069" t="s">
        <v>1615</v>
      </c>
    </row>
    <row customHeight="1" ht="11.25">
      <c r="A40" s="1075" t="s">
        <v>16</v>
      </c>
      <c r="E40" s="408" t="s">
        <v>1616</v>
      </c>
      <c r="F40" s="1116" t="s">
        <v>893</v>
      </c>
      <c r="G40" s="408" t="s">
        <v>1617</v>
      </c>
      <c r="O40" s="1075" t="s">
        <v>1406</v>
      </c>
      <c r="AX40" s="1121" t="s">
        <v>1618</v>
      </c>
      <c r="BE40" s="1121">
        <v>2038</v>
      </c>
      <c r="BH40" s="1069" t="s">
        <v>1619</v>
      </c>
      <c r="BJ40" s="1218" t="s">
        <v>1026</v>
      </c>
      <c r="BL40" s="1218" t="s">
        <v>1026</v>
      </c>
      <c r="BN40" s="1069" t="s">
        <v>1060</v>
      </c>
    </row>
    <row customHeight="1" ht="11.25">
      <c r="A41" s="1075" t="s">
        <v>1620</v>
      </c>
      <c r="E41" s="408" t="s">
        <v>1621</v>
      </c>
      <c r="F41" s="1116" t="s">
        <v>1622</v>
      </c>
      <c r="G41" s="408" t="s">
        <v>1621</v>
      </c>
      <c r="O41" s="1075" t="s">
        <v>1422</v>
      </c>
      <c r="AX41" s="1121" t="s">
        <v>1623</v>
      </c>
      <c r="AZ41" s="1068" t="s">
        <v>1624</v>
      </c>
      <c r="BE41" s="1121">
        <v>2039</v>
      </c>
      <c r="BH41" s="1069" t="s">
        <v>1625</v>
      </c>
      <c r="BJ41" s="1218" t="s">
        <v>1022</v>
      </c>
      <c r="BL41" s="1218" t="s">
        <v>1022</v>
      </c>
      <c r="BN41" s="1069" t="s">
        <v>1047</v>
      </c>
    </row>
    <row customHeight="1" ht="11.25">
      <c r="A42" s="1075" t="s">
        <v>1626</v>
      </c>
      <c r="AX42" s="1121" t="s">
        <v>1627</v>
      </c>
      <c r="AZ42" s="1121" t="s">
        <v>1218</v>
      </c>
      <c r="BE42" s="1121">
        <v>2040</v>
      </c>
      <c r="BH42" s="1069" t="s">
        <v>1044</v>
      </c>
      <c r="BJ42" s="1218" t="s">
        <v>1024</v>
      </c>
      <c r="BL42" s="1218" t="s">
        <v>1024</v>
      </c>
      <c r="BN42" s="1069" t="s">
        <v>1628</v>
      </c>
    </row>
    <row customHeight="1" ht="11.25">
      <c r="A43" s="1075" t="s">
        <v>1629</v>
      </c>
      <c r="AX43" s="1121" t="s">
        <v>1630</v>
      </c>
      <c r="AZ43" s="1121" t="s">
        <v>1244</v>
      </c>
      <c r="BE43" s="1121">
        <v>2041</v>
      </c>
      <c r="BH43" s="1069" t="s">
        <v>1631</v>
      </c>
      <c r="BJ43" s="1218" t="s">
        <v>1625</v>
      </c>
      <c r="BL43" s="1218" t="s">
        <v>1625</v>
      </c>
      <c r="BN43" s="1069" t="s">
        <v>1632</v>
      </c>
    </row>
    <row customHeight="1" ht="11.25">
      <c r="A44" s="1075" t="s">
        <v>1633</v>
      </c>
      <c r="G44" s="1095">
        <f>YEAR(TODAY())</f>
        <v>2026</v>
      </c>
      <c r="I44" s="800" t="s">
        <v>1634</v>
      </c>
      <c r="J44" s="1090" t="s">
        <v>1635</v>
      </c>
      <c r="K44" s="1090" t="s">
        <v>1636</v>
      </c>
      <c r="AX44" s="1121" t="s">
        <v>1637</v>
      </c>
      <c r="AZ44" s="1121" t="s">
        <v>1280</v>
      </c>
      <c r="BE44" s="1121">
        <v>2042</v>
      </c>
      <c r="BH44" s="1069" t="s">
        <v>1638</v>
      </c>
      <c r="BJ44" s="1218" t="s">
        <v>1044</v>
      </c>
      <c r="BL44" s="1218" t="s">
        <v>1044</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1646</v>
      </c>
      <c r="AZ45" s="1121" t="s">
        <v>1313</v>
      </c>
      <c r="BE45" s="1121">
        <v>2043</v>
      </c>
      <c r="BH45" s="1069" t="s">
        <v>1647</v>
      </c>
      <c r="BJ45" s="1218" t="s">
        <v>1038</v>
      </c>
      <c r="BL45" s="1218" t="s">
        <v>1038</v>
      </c>
      <c r="BN45" s="1069" t="s">
        <v>1648</v>
      </c>
    </row>
    <row customHeight="1" ht="11.25">
      <c r="A46" s="1075" t="s">
        <v>1649</v>
      </c>
      <c r="E46" s="408" t="s">
        <v>27</v>
      </c>
      <c r="F46" s="1115" t="s">
        <v>1650</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1651</v>
      </c>
      <c r="AZ46" s="1121" t="s">
        <v>1338</v>
      </c>
      <c r="BE46" s="1121">
        <v>2044</v>
      </c>
      <c r="BH46" s="1069" t="s">
        <v>1047</v>
      </c>
      <c r="BJ46" s="1218" t="s">
        <v>1028</v>
      </c>
      <c r="BL46" s="1218" t="s">
        <v>1028</v>
      </c>
      <c r="BN46" s="1069" t="s">
        <v>1652</v>
      </c>
    </row>
    <row customHeight="1" ht="11.25">
      <c r="A47" s="1075" t="s">
        <v>1653</v>
      </c>
      <c r="E47" s="408" t="s">
        <v>33</v>
      </c>
      <c r="F47" s="1116" t="s">
        <v>1654</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1655</v>
      </c>
      <c r="AZ47" s="1121" t="s">
        <v>1357</v>
      </c>
      <c r="BE47" s="1121">
        <v>2045</v>
      </c>
      <c r="BH47" s="1069" t="s">
        <v>1628</v>
      </c>
      <c r="BJ47" s="1218" t="s">
        <v>1030</v>
      </c>
      <c r="BL47" s="1218" t="s">
        <v>1030</v>
      </c>
      <c r="BN47" s="1069" t="s">
        <v>1656</v>
      </c>
    </row>
    <row customHeight="1" ht="11.25">
      <c r="A48" s="1075" t="s">
        <v>1657</v>
      </c>
      <c r="E48" s="408" t="s">
        <v>1658</v>
      </c>
      <c r="F48" s="1116" t="s">
        <v>1659</v>
      </c>
      <c r="G48" s="1117" t="str">
        <f>_xlfn.IFERROR(IF(f_year="","01.01."&amp;CURRENT_YEAR,"01.01."&amp;f_year),"01.01."&amp;CURRENT_YEAR)</f>
        <v>01.01.2026</v>
      </c>
      <c r="H48" s="1117" t="str">
        <f>_xlfn.IFERROR(IF(f_year="","31.12."&amp;CURRENT_YEAR,"31.12."&amp;f_year),"31.12."&amp;CURRENT_YEAR)</f>
        <v>31.12.2026</v>
      </c>
      <c r="I48" s="1743">
        <f>IF(f_year="",TRUE,FALSE)</f>
        <v>0</v>
      </c>
      <c r="J48" s="1746" t="s">
        <v>1660</v>
      </c>
      <c r="K48" s="1747"/>
      <c r="AX48" s="1121" t="s">
        <v>1661</v>
      </c>
      <c r="AZ48" s="1121" t="s">
        <v>1374</v>
      </c>
      <c r="BE48" s="1121">
        <v>2046</v>
      </c>
      <c r="BH48" s="1069" t="s">
        <v>1632</v>
      </c>
      <c r="BJ48" s="1218" t="s">
        <v>1032</v>
      </c>
      <c r="BL48" s="1218" t="s">
        <v>1032</v>
      </c>
      <c r="BN48" s="1069" t="s">
        <v>1662</v>
      </c>
    </row>
    <row customHeight="1" ht="11.25">
      <c r="A49" s="1075" t="s">
        <v>1663</v>
      </c>
      <c r="E49" s="408" t="s">
        <v>1664</v>
      </c>
      <c r="F49" s="1116" t="s">
        <v>1642</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1665</v>
      </c>
      <c r="AZ49" s="1121" t="s">
        <v>1390</v>
      </c>
      <c r="BE49" s="1121">
        <v>2047</v>
      </c>
      <c r="BH49" s="1069" t="s">
        <v>1048</v>
      </c>
      <c r="BJ49" s="1218" t="s">
        <v>1034</v>
      </c>
      <c r="BL49" s="1218" t="s">
        <v>1034</v>
      </c>
    </row>
    <row customHeight="1" ht="11.25">
      <c r="A50" s="1075" t="s">
        <v>1666</v>
      </c>
      <c r="E50" s="408" t="s">
        <v>1667</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1668</v>
      </c>
      <c r="AZ50" s="1121" t="s">
        <v>1406</v>
      </c>
      <c r="BE50" s="1121">
        <v>2048</v>
      </c>
      <c r="BH50" s="1069" t="s">
        <v>1639</v>
      </c>
      <c r="BJ50" s="1218" t="s">
        <v>1036</v>
      </c>
      <c r="BL50" s="1218" t="s">
        <v>1036</v>
      </c>
    </row>
    <row customHeight="1" ht="11.25">
      <c r="A51" s="1075" t="s">
        <v>1669</v>
      </c>
      <c r="E51" s="408" t="s">
        <v>1670</v>
      </c>
      <c r="F51" s="1116" t="s">
        <v>1671</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1422</v>
      </c>
      <c r="BE51" s="1121">
        <v>2049</v>
      </c>
      <c r="BH51" s="1069" t="s">
        <v>1648</v>
      </c>
      <c r="BJ51" s="1218" t="s">
        <v>1673</v>
      </c>
      <c r="BL51" s="1218" t="s">
        <v>1673</v>
      </c>
    </row>
    <row customHeight="1" ht="11.25">
      <c r="A52" s="1075" t="s">
        <v>1674</v>
      </c>
      <c r="E52" s="408" t="s">
        <v>1675</v>
      </c>
      <c r="F52" s="1116" t="s">
        <v>1676</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1677</v>
      </c>
      <c r="AZ52" s="1121" t="s">
        <v>1219</v>
      </c>
      <c r="BE52" s="1121">
        <v>2050</v>
      </c>
      <c r="BH52" s="1069" t="s">
        <v>1652</v>
      </c>
      <c r="BJ52" s="1218" t="s">
        <v>1047</v>
      </c>
      <c r="BL52" s="1218" t="s">
        <v>1047</v>
      </c>
    </row>
    <row customHeight="1" ht="11.25">
      <c r="A53" s="1075" t="s">
        <v>1678</v>
      </c>
      <c r="E53" s="408" t="s">
        <v>1679</v>
      </c>
      <c r="F53" s="1116" t="s">
        <v>1679</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1680</v>
      </c>
      <c r="K53" s="1747"/>
      <c r="AX53" s="1121" t="s">
        <v>1681</v>
      </c>
      <c r="BE53" s="1121">
        <v>2051</v>
      </c>
      <c r="BH53" s="1069" t="s">
        <v>1656</v>
      </c>
      <c r="BJ53" s="1218" t="s">
        <v>1628</v>
      </c>
      <c r="BL53" s="1218" t="s">
        <v>1628</v>
      </c>
    </row>
    <row customHeight="1" ht="11.25">
      <c r="A54" s="1075" t="s">
        <v>1682</v>
      </c>
      <c r="AX54" s="1121" t="s">
        <v>1683</v>
      </c>
      <c r="AZ54" s="1068" t="s">
        <v>1684</v>
      </c>
      <c r="BE54" s="1121">
        <v>2052</v>
      </c>
      <c r="BH54" s="1069" t="s">
        <v>1662</v>
      </c>
      <c r="BJ54" s="1218" t="s">
        <v>1632</v>
      </c>
      <c r="BL54" s="1218" t="s">
        <v>1632</v>
      </c>
    </row>
    <row customHeight="1" ht="11.25">
      <c r="A55" s="1075" t="s">
        <v>1685</v>
      </c>
      <c r="AX55" s="1121" t="s">
        <v>1686</v>
      </c>
      <c r="AZ55" s="1121" t="s">
        <v>1221</v>
      </c>
      <c r="BE55" s="1121">
        <v>2053</v>
      </c>
      <c r="BH55" s="1071" t="s">
        <v>22</v>
      </c>
      <c r="BJ55" s="1218" t="s">
        <v>1048</v>
      </c>
      <c r="BL55" s="1218" t="s">
        <v>1048</v>
      </c>
    </row>
    <row customHeight="1" ht="11.25">
      <c r="A56" s="1075" t="s">
        <v>1687</v>
      </c>
      <c r="D56" s="1119" t="s">
        <v>1688</v>
      </c>
      <c r="E56" s="1096" t="s">
        <v>111</v>
      </c>
      <c r="F56" s="1075" t="s">
        <v>1689</v>
      </c>
      <c r="AX56" s="1121" t="s">
        <v>1690</v>
      </c>
      <c r="AZ56" s="1121" t="s">
        <v>1248</v>
      </c>
      <c r="BE56" s="1121">
        <v>2054</v>
      </c>
      <c r="BH56" s="1071" t="s">
        <v>22</v>
      </c>
      <c r="BJ56" s="1218" t="s">
        <v>1639</v>
      </c>
      <c r="BL56" s="1218" t="s">
        <v>1639</v>
      </c>
    </row>
    <row customHeight="1" ht="11.25">
      <c r="A57" s="1075" t="s">
        <v>1691</v>
      </c>
      <c r="D57" s="1119" t="s">
        <v>1692</v>
      </c>
      <c r="E57" s="1096" t="s">
        <v>1681</v>
      </c>
      <c r="F57" s="1075" t="s">
        <v>1689</v>
      </c>
      <c r="AX57" s="1121" t="s">
        <v>1693</v>
      </c>
      <c r="AZ57" s="1121" t="s">
        <v>1283</v>
      </c>
      <c r="BE57" s="1121">
        <v>2055</v>
      </c>
      <c r="BJ57" s="1218" t="s">
        <v>1648</v>
      </c>
      <c r="BL57" s="1218" t="s">
        <v>1648</v>
      </c>
    </row>
    <row customHeight="1" ht="11.25">
      <c r="A58" s="1075" t="s">
        <v>1694</v>
      </c>
      <c r="D58" s="1119" t="s">
        <v>1695</v>
      </c>
      <c r="E58" s="1096" t="s">
        <v>111</v>
      </c>
      <c r="F58" s="1075" t="s">
        <v>1689</v>
      </c>
      <c r="AX58" s="1121" t="s">
        <v>1696</v>
      </c>
      <c r="BE58" s="1121">
        <v>2056</v>
      </c>
      <c r="BJ58" s="1218" t="s">
        <v>1652</v>
      </c>
      <c r="BL58" s="1218" t="s">
        <v>1652</v>
      </c>
    </row>
    <row customHeight="1" ht="11.25">
      <c r="A59" s="1075" t="s">
        <v>1697</v>
      </c>
      <c r="D59" s="1119" t="s">
        <v>132</v>
      </c>
      <c r="E59" s="1096" t="s">
        <v>1585</v>
      </c>
      <c r="F59" s="1075" t="s">
        <v>1698</v>
      </c>
      <c r="AX59" s="1121" t="s">
        <v>1699</v>
      </c>
      <c r="AZ59" s="1068" t="s">
        <v>1700</v>
      </c>
      <c r="BE59" s="1121">
        <v>2057</v>
      </c>
      <c r="BJ59" s="1218" t="s">
        <v>1656</v>
      </c>
      <c r="BL59" s="1218" t="s">
        <v>1656</v>
      </c>
    </row>
    <row customHeight="1" ht="11.25">
      <c r="A60" s="1075" t="s">
        <v>1701</v>
      </c>
      <c r="D60" s="1119" t="s">
        <v>1702</v>
      </c>
      <c r="E60" s="1096" t="s">
        <v>1585</v>
      </c>
      <c r="F60" s="1075" t="s">
        <v>1698</v>
      </c>
      <c r="AX60" s="1121" t="s">
        <v>1703</v>
      </c>
      <c r="AZ60" s="1121" t="s">
        <v>1222</v>
      </c>
      <c r="BE60" s="1121">
        <v>2058</v>
      </c>
      <c r="BJ60" s="1218" t="s">
        <v>1662</v>
      </c>
      <c r="BL60" s="1218" t="s">
        <v>1662</v>
      </c>
    </row>
    <row customHeight="1" ht="11.25">
      <c r="A61" s="1075" t="s">
        <v>1704</v>
      </c>
      <c r="D61" s="1119" t="s">
        <v>1705</v>
      </c>
      <c r="E61" s="1096" t="s">
        <v>1585</v>
      </c>
      <c r="F61" s="1075" t="s">
        <v>1698</v>
      </c>
      <c r="AX61" s="1121" t="s">
        <v>1706</v>
      </c>
      <c r="AZ61" s="1121" t="s">
        <v>1249</v>
      </c>
      <c r="BE61" s="1121">
        <v>2059</v>
      </c>
      <c r="BL61" s="1218" t="s">
        <v>1040</v>
      </c>
    </row>
    <row customHeight="1" ht="11.25">
      <c r="A62" s="1075" t="s">
        <v>1707</v>
      </c>
      <c r="D62" s="1119" t="s">
        <v>131</v>
      </c>
      <c r="E62" s="1096">
        <v>30</v>
      </c>
      <c r="F62" s="1075" t="s">
        <v>1698</v>
      </c>
      <c r="AZ62" s="1121" t="s">
        <v>1284</v>
      </c>
      <c r="BE62" s="1121">
        <v>2060</v>
      </c>
      <c r="BL62" s="1218" t="s">
        <v>1042</v>
      </c>
    </row>
    <row customHeight="1" ht="11.25">
      <c r="A63" s="1075" t="s">
        <v>1708</v>
      </c>
      <c r="D63" s="1119" t="s">
        <v>1709</v>
      </c>
      <c r="E63" s="1096">
        <v>30</v>
      </c>
      <c r="F63" s="1075" t="s">
        <v>1698</v>
      </c>
      <c r="AZ63" s="1121" t="s">
        <v>1316</v>
      </c>
      <c r="BE63" s="1121">
        <v>2061</v>
      </c>
    </row>
    <row customHeight="1" ht="11.25">
      <c r="A64" s="1075" t="s">
        <v>1710</v>
      </c>
      <c r="D64" s="1119" t="s">
        <v>1711</v>
      </c>
      <c r="E64" s="1096">
        <v>30</v>
      </c>
      <c r="F64" s="1075" t="s">
        <v>1698</v>
      </c>
      <c r="AZ64" s="1121" t="s">
        <v>1339</v>
      </c>
      <c r="BE64" s="1121">
        <v>2062</v>
      </c>
    </row>
    <row customHeight="1" ht="11.25">
      <c r="A65" s="1075" t="s">
        <v>1712</v>
      </c>
      <c r="D65" s="1075"/>
      <c r="BE65" s="1121">
        <v>2063</v>
      </c>
    </row>
    <row customHeight="1" ht="11.25">
      <c r="A66" s="1075" t="s">
        <v>1713</v>
      </c>
      <c r="AZ66" s="1068" t="s">
        <v>1714</v>
      </c>
      <c r="BE66" s="1121">
        <v>2064</v>
      </c>
    </row>
    <row customHeight="1" ht="11.25">
      <c r="A67" s="1075" t="s">
        <v>1715</v>
      </c>
      <c r="AZ67" s="1121" t="s">
        <v>1223</v>
      </c>
      <c r="BE67" s="1121">
        <v>2065</v>
      </c>
    </row>
    <row customHeight="1" ht="11.25">
      <c r="A68" s="1075" t="s">
        <v>1716</v>
      </c>
      <c r="AZ68" s="1121" t="s">
        <v>1250</v>
      </c>
      <c r="BE68" s="1121">
        <v>2066</v>
      </c>
      <c r="BH68" s="1068" t="s">
        <v>1717</v>
      </c>
      <c r="BJ68" s="1068" t="s">
        <v>1718</v>
      </c>
      <c r="BL68" s="1068" t="s">
        <v>1719</v>
      </c>
      <c r="BN68" s="1068" t="s">
        <v>1720</v>
      </c>
    </row>
    <row customHeight="1" ht="11.25">
      <c r="A69" s="1075" t="s">
        <v>1721</v>
      </c>
      <c r="AZ69" s="1121" t="s">
        <v>1285</v>
      </c>
      <c r="BE69" s="1121">
        <v>2067</v>
      </c>
      <c r="BH69" s="1069" t="s">
        <v>1722</v>
      </c>
      <c r="BI69" s="1118" t="s">
        <v>109</v>
      </c>
      <c r="BJ69" s="1069" t="s">
        <v>1723</v>
      </c>
      <c r="BK69" s="1118" t="s">
        <v>109</v>
      </c>
      <c r="BL69" s="1069" t="s">
        <v>1724</v>
      </c>
      <c r="BM69" s="1071" t="s">
        <v>109</v>
      </c>
      <c r="BN69" s="1069" t="s">
        <v>1725</v>
      </c>
    </row>
    <row customHeight="1" ht="11.25">
      <c r="A70" s="1075" t="s">
        <v>1726</v>
      </c>
      <c r="AZ70" s="1121" t="s">
        <v>1317</v>
      </c>
      <c r="BE70" s="1121">
        <v>2068</v>
      </c>
      <c r="BH70" s="1069" t="s">
        <v>1727</v>
      </c>
      <c r="BJ70" s="1069" t="s">
        <v>1728</v>
      </c>
      <c r="BL70" s="1069" t="s">
        <v>1729</v>
      </c>
      <c r="BN70" s="1069" t="s">
        <v>1730</v>
      </c>
    </row>
    <row customHeight="1" ht="11.25">
      <c r="A71" s="1075" t="s">
        <v>1731</v>
      </c>
      <c r="AZ71" s="1121" t="s">
        <v>1319</v>
      </c>
      <c r="BE71" s="1121">
        <v>2069</v>
      </c>
      <c r="BH71" s="1069" t="s">
        <v>1732</v>
      </c>
      <c r="BI71" s="1118" t="s">
        <v>89</v>
      </c>
      <c r="BJ71" s="1069" t="s">
        <v>1733</v>
      </c>
      <c r="BK71" s="1118" t="s">
        <v>89</v>
      </c>
      <c r="BL71" s="1069" t="s">
        <v>1734</v>
      </c>
      <c r="BM71" s="1071" t="s">
        <v>89</v>
      </c>
      <c r="BN71" s="1069" t="s">
        <v>1735</v>
      </c>
    </row>
    <row customHeight="1" ht="11.25">
      <c r="A72" s="1075" t="s">
        <v>1736</v>
      </c>
      <c r="AZ72" s="1121" t="s">
        <v>19</v>
      </c>
      <c r="BE72" s="1121">
        <v>2070</v>
      </c>
      <c r="BH72" s="1069" t="s">
        <v>1737</v>
      </c>
      <c r="BJ72" s="1069" t="s">
        <v>1737</v>
      </c>
      <c r="BL72" s="1069" t="s">
        <v>1737</v>
      </c>
      <c r="BN72" s="1069" t="s">
        <v>1738</v>
      </c>
    </row>
    <row customHeight="1" ht="11.25">
      <c r="A73" s="1075" t="s">
        <v>1739</v>
      </c>
      <c r="BH73" s="1069" t="s">
        <v>1740</v>
      </c>
      <c r="BI73" s="1118" t="s">
        <v>111</v>
      </c>
      <c r="BJ73" s="1069" t="s">
        <v>1741</v>
      </c>
      <c r="BK73" s="1118" t="s">
        <v>111</v>
      </c>
      <c r="BL73" s="1069" t="s">
        <v>1742</v>
      </c>
      <c r="BM73" s="1071" t="s">
        <v>111</v>
      </c>
      <c r="BN73" s="1069" t="s">
        <v>1743</v>
      </c>
    </row>
    <row customHeight="1" ht="11.25">
      <c r="A74" s="1075" t="s">
        <v>1744</v>
      </c>
      <c r="BH74" s="1069" t="s">
        <v>1745</v>
      </c>
      <c r="BJ74" s="1069" t="s">
        <v>1746</v>
      </c>
      <c r="BL74" s="1069" t="s">
        <v>1747</v>
      </c>
      <c r="BN74" s="1069" t="s">
        <v>1748</v>
      </c>
    </row>
    <row customHeight="1" ht="11.25">
      <c r="A75" s="1075" t="s">
        <v>1749</v>
      </c>
      <c r="AZ75" s="1068" t="s">
        <v>1750</v>
      </c>
      <c r="BH75" s="1069" t="s">
        <v>1751</v>
      </c>
      <c r="BJ75" s="1069" t="s">
        <v>1751</v>
      </c>
      <c r="BL75" s="1069" t="s">
        <v>1751</v>
      </c>
    </row>
    <row customHeight="1" ht="11.25">
      <c r="A76" s="1075" t="s">
        <v>1752</v>
      </c>
      <c r="AZ76" s="1121" t="s">
        <v>1232</v>
      </c>
      <c r="BH76" s="1069" t="s">
        <v>1753</v>
      </c>
      <c r="BJ76" s="1069" t="s">
        <v>1754</v>
      </c>
      <c r="BL76" s="1069" t="s">
        <v>1755</v>
      </c>
    </row>
    <row customHeight="1" ht="11.25">
      <c r="A77" s="1075" t="s">
        <v>1756</v>
      </c>
      <c r="AZ77" s="1121" t="s">
        <v>1260</v>
      </c>
    </row>
    <row customHeight="1" ht="11.25">
      <c r="A78" s="1075" t="s">
        <v>1757</v>
      </c>
      <c r="AZ78" s="1121" t="s">
        <v>1292</v>
      </c>
    </row>
    <row customHeight="1" ht="11.25">
      <c r="A79" s="1075" t="s">
        <v>1758</v>
      </c>
      <c r="AZ79" s="1121" t="s">
        <v>1323</v>
      </c>
      <c r="BH79" s="1068" t="s">
        <v>1759</v>
      </c>
      <c r="BJ79" s="1068" t="s">
        <v>1760</v>
      </c>
      <c r="BL79" s="1068" t="s">
        <v>1761</v>
      </c>
    </row>
    <row customHeight="1" ht="11.25">
      <c r="A80" s="1075" t="s">
        <v>1762</v>
      </c>
      <c r="AZ80" s="1121" t="s">
        <v>1344</v>
      </c>
      <c r="BH80" s="1069" t="s">
        <v>1763</v>
      </c>
      <c r="BJ80" s="1069" t="s">
        <v>1764</v>
      </c>
      <c r="BL80" s="1069" t="s">
        <v>1765</v>
      </c>
    </row>
    <row customHeight="1" ht="11.25">
      <c r="A81" s="1075" t="s">
        <v>1766</v>
      </c>
      <c r="AZ81" s="1121" t="s">
        <v>1361</v>
      </c>
      <c r="BH81" s="1069" t="s">
        <v>1767</v>
      </c>
      <c r="BJ81" s="1069" t="s">
        <v>1768</v>
      </c>
      <c r="BL81" s="1069" t="s">
        <v>1769</v>
      </c>
    </row>
    <row customHeight="1" ht="11.25">
      <c r="A82" s="1075" t="s">
        <v>1770</v>
      </c>
      <c r="AZ82" s="1121" t="s">
        <v>1376</v>
      </c>
      <c r="BH82" s="1069" t="s">
        <v>1771</v>
      </c>
      <c r="BJ82" s="1069" t="s">
        <v>1772</v>
      </c>
      <c r="BL82" s="1069" t="s">
        <v>1773</v>
      </c>
    </row>
    <row customHeight="1" ht="11.25">
      <c r="A83" s="1075" t="s">
        <v>1774</v>
      </c>
      <c r="BH83" s="1069" t="s">
        <v>1775</v>
      </c>
      <c r="BJ83" s="1069" t="s">
        <v>1776</v>
      </c>
      <c r="BL83" s="1069" t="s">
        <v>1777</v>
      </c>
    </row>
    <row customHeight="1" ht="11.25">
      <c r="A84" s="1075" t="s">
        <v>1778</v>
      </c>
      <c r="AZ84" s="1068" t="s">
        <v>1779</v>
      </c>
    </row>
    <row customHeight="1" ht="11.25">
      <c r="A85" s="1871" t="s">
        <v>1780</v>
      </c>
      <c r="AZ85" s="1121" t="s">
        <v>1781</v>
      </c>
    </row>
    <row customHeight="1" ht="11.25">
      <c r="A86" s="1075" t="s">
        <v>1782</v>
      </c>
      <c r="AZ86" s="1121" t="s">
        <v>1783</v>
      </c>
      <c r="BH86" s="1068" t="s">
        <v>1784</v>
      </c>
      <c r="BJ86" s="1068" t="s">
        <v>1785</v>
      </c>
      <c r="BL86" s="1068" t="s">
        <v>1786</v>
      </c>
    </row>
    <row customHeight="1" ht="11.25">
      <c r="A87" s="1075" t="s">
        <v>1787</v>
      </c>
      <c r="AZ87" s="1121" t="s">
        <v>1788</v>
      </c>
      <c r="BH87" s="1069" t="s">
        <v>1789</v>
      </c>
      <c r="BJ87" s="1069" t="s">
        <v>1790</v>
      </c>
      <c r="BL87" s="1069" t="s">
        <v>1791</v>
      </c>
    </row>
    <row customHeight="1" ht="11.25">
      <c r="A88" s="1075" t="s">
        <v>1792</v>
      </c>
      <c r="AZ88" s="1607"/>
      <c r="BH88" s="1069" t="s">
        <v>1793</v>
      </c>
      <c r="BJ88" s="1069" t="s">
        <v>1794</v>
      </c>
      <c r="BL88" s="1069" t="s">
        <v>1795</v>
      </c>
    </row>
    <row customHeight="1" ht="11.25">
      <c r="A89" s="1075" t="s">
        <v>1796</v>
      </c>
      <c r="AZ89" s="1068" t="s">
        <v>1797</v>
      </c>
    </row>
    <row customHeight="1" ht="11.25">
      <c r="A90" s="1075" t="s">
        <v>1798</v>
      </c>
      <c r="AZ90" s="1121" t="s">
        <v>1018</v>
      </c>
    </row>
    <row customHeight="1" ht="11.25">
      <c r="A91" s="1075" t="s">
        <v>1799</v>
      </c>
      <c r="AZ91" s="1121" t="s">
        <v>1054</v>
      </c>
      <c r="BH91" s="1068" t="s">
        <v>1800</v>
      </c>
      <c r="BJ91" s="1068" t="s">
        <v>1801</v>
      </c>
      <c r="BL91" s="1068" t="s">
        <v>1802</v>
      </c>
    </row>
    <row customHeight="1" ht="11.25">
      <c r="AZ92" s="1121" t="s">
        <v>1803</v>
      </c>
      <c r="BH92" s="1069" t="s">
        <v>1804</v>
      </c>
      <c r="BJ92" s="1069" t="s">
        <v>1805</v>
      </c>
      <c r="BL92" s="1069" t="s">
        <v>1806</v>
      </c>
    </row>
    <row customHeight="1" ht="11.25">
      <c r="AZ93" s="1121" t="s">
        <v>1807</v>
      </c>
      <c r="BH93" s="1069" t="s">
        <v>1808</v>
      </c>
      <c r="BJ93" s="1069" t="s">
        <v>1809</v>
      </c>
      <c r="BL93" s="1069" t="s">
        <v>1810</v>
      </c>
    </row>
    <row customHeight="1" ht="11.25">
      <c r="AZ94" s="1121" t="s">
        <v>1811</v>
      </c>
    </row>
    <row r="96" customHeight="1" ht="11.25">
      <c r="AZ96" s="1068" t="s">
        <v>1812</v>
      </c>
      <c r="BH96" s="1068" t="s">
        <v>1813</v>
      </c>
      <c r="BJ96" s="1068" t="s">
        <v>1814</v>
      </c>
      <c r="BL96" s="1068" t="s">
        <v>1815</v>
      </c>
      <c r="BN96" s="1068" t="s">
        <v>1816</v>
      </c>
    </row>
    <row customHeight="1" ht="11.25">
      <c r="AZ97" s="1902" t="s">
        <v>1817</v>
      </c>
      <c r="BA97" s="1903" t="s">
        <v>1818</v>
      </c>
      <c r="BH97" s="1069" t="s">
        <v>1819</v>
      </c>
      <c r="BJ97" s="1069" t="s">
        <v>1820</v>
      </c>
      <c r="BL97" s="1069" t="s">
        <v>1821</v>
      </c>
      <c r="BN97" s="1069" t="s">
        <v>1822</v>
      </c>
    </row>
    <row customHeight="1" ht="11.25">
      <c r="AZ98" s="1902" t="s">
        <v>1823</v>
      </c>
      <c r="BA98" s="1903" t="s">
        <v>1824</v>
      </c>
      <c r="BH98" s="1069" t="s">
        <v>1825</v>
      </c>
      <c r="BJ98" s="1069" t="s">
        <v>1826</v>
      </c>
      <c r="BL98" s="1069" t="s">
        <v>1827</v>
      </c>
      <c r="BN98" s="1069" t="s">
        <v>1828</v>
      </c>
    </row>
    <row customHeight="1" ht="22.5">
      <c r="AZ99" s="1902" t="s">
        <v>1829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1830</v>
      </c>
      <c r="BJ99" s="1069" t="s">
        <v>1831</v>
      </c>
      <c r="BL99" s="1069" t="s">
        <v>1832</v>
      </c>
      <c r="BN99" s="1069" t="s">
        <v>1833</v>
      </c>
    </row>
    <row customHeight="1" ht="22.5">
      <c r="AZ100" s="1902" t="s">
        <v>1834</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1422</v>
      </c>
      <c r="BL100" s="1069" t="s">
        <v>1422</v>
      </c>
      <c r="BN100" s="1069" t="s">
        <v>1835</v>
      </c>
    </row>
    <row customHeight="1" ht="22.5">
      <c r="AZ101" s="1902" t="s">
        <v>1836</v>
      </c>
      <c r="BA101" s="1903" t="s">
        <v>1837</v>
      </c>
      <c r="BN101" s="1069" t="s">
        <v>1838</v>
      </c>
    </row>
    <row customHeight="1" ht="22.5">
      <c r="AZ102" s="1902" t="s">
        <v>1839</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1840</v>
      </c>
    </row>
    <row customHeight="1" ht="11.25">
      <c r="AZ103" s="1902" t="s">
        <v>1841</v>
      </c>
      <c r="BA103" s="1903" t="s">
        <v>1842</v>
      </c>
      <c r="BN103" s="1069" t="s">
        <v>1843</v>
      </c>
    </row>
    <row customHeight="1" ht="11.25">
      <c r="BN104" s="1069" t="s">
        <v>1844</v>
      </c>
    </row>
    <row customHeight="1" ht="11.25">
      <c r="AZ105" s="1693" t="s">
        <v>1845</v>
      </c>
    </row>
    <row customHeight="1" ht="11.25">
      <c r="AZ106" s="1121" t="s">
        <v>1846</v>
      </c>
    </row>
    <row customHeight="1" ht="11.25">
      <c r="AZ107" s="1121" t="s">
        <v>1847</v>
      </c>
      <c r="BH107" s="1068" t="s">
        <v>1848</v>
      </c>
      <c r="BJ107" s="1068" t="s">
        <v>1849</v>
      </c>
      <c r="BL107" s="1068" t="s">
        <v>1850</v>
      </c>
      <c r="BN107" s="1068" t="s">
        <v>1851</v>
      </c>
    </row>
    <row customHeight="1" ht="11.25">
      <c r="AZ108" s="1121" t="s">
        <v>570</v>
      </c>
      <c r="BH108" s="1069" t="s">
        <v>1852</v>
      </c>
      <c r="BJ108" s="1069" t="s">
        <v>1853</v>
      </c>
      <c r="BL108" s="1069" t="s">
        <v>1507</v>
      </c>
      <c r="BN108" s="1069" t="s">
        <v>1854</v>
      </c>
    </row>
    <row customHeight="1" ht="11.25">
      <c r="BH109" s="1069" t="s">
        <v>1855</v>
      </c>
    </row>
    <row customHeight="1" ht="11.25">
      <c r="AZ110" s="1693" t="s">
        <v>1856</v>
      </c>
      <c r="BH110" s="1069" t="s">
        <v>1855</v>
      </c>
    </row>
    <row customHeight="1" ht="11.25">
      <c r="AZ111" s="1902" t="s">
        <v>1817</v>
      </c>
      <c r="BA111" s="1903" t="s">
        <v>1818</v>
      </c>
    </row>
    <row customHeight="1" ht="11.25">
      <c r="AZ112" s="1902" t="s">
        <v>1823</v>
      </c>
      <c r="BA112" s="1903" t="s">
        <v>1824</v>
      </c>
    </row>
    <row customHeight="1" ht="22.5">
      <c r="AZ113" s="1902" t="s">
        <v>1829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1834</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1857</v>
      </c>
    </row>
    <row customHeight="1" ht="22.5">
      <c r="AZ115" s="1902" t="s">
        <v>1839</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1219</v>
      </c>
    </row>
    <row customHeight="1" ht="11.25">
      <c r="AZ116" s="1902" t="s">
        <v>1841</v>
      </c>
      <c r="BA116" s="1903" t="s">
        <v>1842</v>
      </c>
      <c r="BH116" s="1069" t="s">
        <v>1246</v>
      </c>
    </row>
    <row customHeight="1" ht="11.25">
      <c r="BH117" s="1069" t="s">
        <v>1281</v>
      </c>
    </row>
    <row customHeight="1" ht="11.25">
      <c r="BH118" s="1069"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38E66-56EB-0F0D-C46F-0.4FC4AFD5}"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Ненецкий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ИМУП «ПОСЖИЛКОМСЕРВИС»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1858</v>
      </c>
      <c r="F13" s="1522" t="s">
        <v>305</v>
      </c>
      <c r="G13" s="475"/>
      <c r="H13" s="1534"/>
      <c r="J13" s="456">
        <v>19</v>
      </c>
    </row>
    <row customHeight="1" ht="19.95">
      <c r="A14" s="503"/>
      <c r="B14" s="503"/>
      <c r="C14" s="458"/>
      <c r="D14" s="1524" t="s">
        <v>708</v>
      </c>
      <c r="E14" s="1525" t="s">
        <v>1859</v>
      </c>
      <c r="F14" s="1527"/>
      <c r="G14" s="1526" t="s">
        <v>1860</v>
      </c>
      <c r="H14" s="1534"/>
      <c r="J14" s="456">
        <v>19</v>
      </c>
    </row>
    <row customHeight="1" ht="19.95">
      <c r="A15" s="503"/>
      <c r="B15" s="503"/>
      <c r="C15" s="458"/>
      <c r="D15" s="1524" t="s">
        <v>306</v>
      </c>
      <c r="E15" s="1525" t="s">
        <v>1861</v>
      </c>
      <c r="F15" s="1527"/>
      <c r="G15" s="1526" t="s">
        <v>1862</v>
      </c>
      <c r="H15" s="1534"/>
      <c r="J15" s="456">
        <v>19</v>
      </c>
    </row>
    <row customHeight="1" ht="24">
      <c r="A16" s="503"/>
      <c r="B16" s="503"/>
      <c r="C16" s="458"/>
      <c r="D16" s="1524" t="s">
        <v>309</v>
      </c>
      <c r="E16" s="1523" t="s">
        <v>1863</v>
      </c>
      <c r="F16" s="1532"/>
      <c r="G16" s="475" t="s">
        <v>1864</v>
      </c>
      <c r="H16" s="1534"/>
      <c r="J16" s="456">
        <v>23</v>
      </c>
    </row>
    <row customHeight="1" ht="48.29999999999999">
      <c r="A17" s="503"/>
      <c r="B17" s="503"/>
      <c r="C17" s="458"/>
      <c r="D17" s="1521">
        <v>3</v>
      </c>
      <c r="E17" s="1528" t="s">
        <v>1865</v>
      </c>
      <c r="F17" s="1527"/>
      <c r="G17" s="475" t="s">
        <v>1866</v>
      </c>
      <c r="H17" s="1534"/>
      <c r="J17" s="456">
        <v>46</v>
      </c>
    </row>
    <row customHeight="1" ht="48.29999999999999">
      <c r="A18" s="1476">
        <v>1</v>
      </c>
      <c r="B18" s="503"/>
      <c r="C18" s="1478"/>
      <c r="D18" s="1521" t="s">
        <v>90</v>
      </c>
      <c r="E18" s="1528" t="s">
        <v>1867</v>
      </c>
      <c r="F18" s="1527"/>
      <c r="G18" s="475" t="s">
        <v>1866</v>
      </c>
      <c r="H18" s="1534"/>
      <c r="I18" s="853"/>
      <c r="J18" s="456">
        <v>46</v>
      </c>
    </row>
    <row customHeight="1" ht="23.25">
      <c r="A19" s="503"/>
      <c r="B19" s="503"/>
      <c r="C19" s="458"/>
      <c r="D19" s="1521" t="s">
        <v>111</v>
      </c>
      <c r="E19" s="1528" t="s">
        <v>1868</v>
      </c>
      <c r="F19" s="1522" t="s">
        <v>305</v>
      </c>
      <c r="G19" s="2472" t="s">
        <v>1869</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1870</v>
      </c>
      <c r="F22" s="1527"/>
      <c r="G22" s="475" t="s">
        <v>1871</v>
      </c>
      <c r="H22" s="1533"/>
      <c r="J22" s="502">
        <v>25</v>
      </c>
    </row>
    <row s="502" customFormat="1" customHeight="1" ht="19.95">
      <c r="A23" s="503"/>
      <c r="B23" s="503"/>
      <c r="C23" s="503"/>
      <c r="D23" s="1521" t="s">
        <v>92</v>
      </c>
      <c r="E23" s="1528" t="s">
        <v>1872</v>
      </c>
      <c r="F23" s="1532"/>
      <c r="G23" s="475" t="s">
        <v>1873</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30F34-ADDA-4AFD-08A6-0.11058261}"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1874</v>
      </c>
      <c r="G1" s="1632" t="s">
        <v>47</v>
      </c>
      <c r="H1" s="1632" t="s">
        <v>49</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1874</v>
      </c>
      <c r="G8" s="1541" t="s">
        <v>47</v>
      </c>
      <c r="H8" s="1541" t="s">
        <v>49</v>
      </c>
      <c r="I8" s="1541" t="s">
        <v>1875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2876B-C07B-38B4-9643-0.045F1731}"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ИМУП «ПОСЖИЛКОМСЕРВИС»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1877</v>
      </c>
      <c r="H9" s="1538" t="s">
        <v>1878</v>
      </c>
      <c r="I9" s="1538" t="s">
        <v>1879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ИМУП «ПОСЖИЛКОМСЕРВИС»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063DF-AB1D-3123-0048-0.DE178F2}"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ИМУП «ПОСЖИЛКОМСЕРВИС»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1881</v>
      </c>
      <c r="G8" s="2481" t="s">
        <v>1882</v>
      </c>
      <c r="H8" s="2482"/>
      <c r="I8" s="2483"/>
      <c r="J8" s="2479" t="s">
        <v>1883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1877</v>
      </c>
      <c r="H9" s="1895" t="s">
        <v>1878</v>
      </c>
      <c r="I9" s="1895" t="s">
        <v>1879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ИМУП «ПОСЖИЛКОМСЕРВИС»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9E239-41C7-4BA7-7038-0.9F8DB8BA}"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Ненецкий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1884</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1885</v>
      </c>
      <c r="H11" s="2493"/>
      <c r="I11" s="2493" t="s">
        <v>1886</v>
      </c>
      <c r="J11" s="2493"/>
      <c r="K11" s="2493"/>
      <c r="L11" s="2493" t="s">
        <v>1887</v>
      </c>
      <c r="M11" s="2481" t="s">
        <v>1888</v>
      </c>
      <c r="N11" s="2492"/>
      <c r="O11" s="1625"/>
      <c r="P11" s="1625"/>
      <c r="Q11" s="1610">
        <v>42</v>
      </c>
    </row>
    <row s="1820" customFormat="1" customHeight="1" ht="29.25">
      <c r="A12" s="1156"/>
      <c r="B12" s="1161"/>
      <c r="C12" s="1156"/>
      <c r="D12" s="1496"/>
      <c r="E12" s="2479"/>
      <c r="F12" s="2493"/>
      <c r="G12" s="1910" t="s">
        <v>1889</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Ненецкий автономный округ</v>
      </c>
      <c r="G13" s="2488"/>
      <c r="H13" s="2495"/>
      <c r="I13" s="475"/>
      <c r="J13" s="1906">
        <v>1</v>
      </c>
      <c r="K13" s="1919"/>
      <c r="L13" s="1920"/>
      <c r="M13" s="1920"/>
      <c r="N13" s="2489" t="s">
        <v>1890</v>
      </c>
      <c r="O13" s="1536"/>
      <c r="P13" s="512"/>
      <c r="Q13" s="424">
        <v>22</v>
      </c>
    </row>
    <row s="1851" customFormat="1" customHeight="1" ht="23.25">
      <c r="A14" s="2100"/>
      <c r="B14" s="1161"/>
      <c r="C14" s="1161"/>
      <c r="D14" s="802"/>
      <c r="E14" s="2128"/>
      <c r="F14" s="2487"/>
      <c r="G14" s="2488"/>
      <c r="H14" s="2496"/>
      <c r="I14" s="422"/>
      <c r="J14" s="1501"/>
      <c r="K14" s="1501" t="s">
        <v>1884</v>
      </c>
      <c r="L14" s="1544"/>
      <c r="M14" s="1544"/>
      <c r="N14" s="2490"/>
      <c r="O14" s="1536"/>
      <c r="P14" s="512"/>
      <c r="Q14" s="424">
        <v>22</v>
      </c>
    </row>
    <row s="1851" customFormat="1" customHeight="1" ht="23.25">
      <c r="A15" s="2100"/>
      <c r="B15" s="1161"/>
      <c r="C15" s="413"/>
      <c r="D15" s="802"/>
      <c r="E15" s="422"/>
      <c r="F15" s="1501" t="s">
        <v>1876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07C84-528D-1FE2-96C1-0.1391865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1892</v>
      </c>
      <c r="F9" s="2210"/>
      <c r="G9" s="2210"/>
      <c r="H9" s="2210"/>
      <c r="I9" s="2210"/>
      <c r="M9" s="122">
        <v>28</v>
      </c>
    </row>
    <row customHeight="1" ht="24">
      <c r="D10" s="2210"/>
      <c r="E10" s="128" t="s">
        <v>1893</v>
      </c>
      <c r="F10" s="128" t="s">
        <v>1894</v>
      </c>
      <c r="G10" s="128" t="s">
        <v>1895</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1896</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1897</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4085E-286D-2421-969E-0.6E1224E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1898</v>
      </c>
      <c r="E7" s="2499"/>
      <c r="F7" s="268"/>
      <c r="J7" s="70">
        <v>22</v>
      </c>
    </row>
    <row customHeight="1" ht="3">
      <c r="C8" s="93"/>
      <c r="D8" s="71"/>
      <c r="E8" s="71"/>
      <c r="J8" s="70">
        <v>3</v>
      </c>
    </row>
    <row customHeight="1" ht="16.8">
      <c r="C9" s="93"/>
      <c r="D9" s="106" t="s">
        <v>87</v>
      </c>
      <c r="E9" s="261" t="s">
        <v>1899</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1900</v>
      </c>
      <c r="J13" s="70">
        <v>12</v>
      </c>
    </row>
    <row customHeight="1" ht="3">
      <c r="J14" s="70">
        <v>3</v>
      </c>
    </row>
    <row customHeight="1" ht="23.25">
      <c r="C15" s="138"/>
      <c r="D15" s="2500" t="s">
        <v>1901</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0C9AD-5C78-1423-2F38-0.5D014FD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1902</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1900</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84725-BFF7-EC4B-E8CB-0.5F86807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ИМУП «ПОСЖИЛКОМСЕРВИС»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97E9B-0DFD-08FA-F16C-0.96737C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1903</v>
      </c>
      <c r="C2" s="2501"/>
      <c r="D2" s="2501"/>
      <c r="E2" s="269"/>
      <c r="F2" s="90">
        <v>22</v>
      </c>
    </row>
    <row customHeight="1" ht="3">
      <c r="F3" s="90">
        <v>3</v>
      </c>
    </row>
    <row customHeight="1" ht="23.25">
      <c r="B4" s="2615" t="s">
        <v>1904</v>
      </c>
      <c r="C4" s="384" t="s">
        <v>1905</v>
      </c>
      <c r="D4" s="384" t="s">
        <v>1906</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B9DCA-055F-D5B4-1A09-0.AD34D53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1907</v>
      </c>
    </row>
    <row r="4" s="265" customFormat="1" customHeight="1" ht="15">
      <c r="C4" s="1817"/>
      <c r="D4" s="114"/>
      <c r="E4" s="378"/>
    </row>
    <row r="6" s="1816" customFormat="1" customHeight="1" ht="17.25">
      <c r="A6" s="1816" t="s">
        <v>1908</v>
      </c>
    </row>
    <row r="8" s="265" customFormat="1" customHeight="1" ht="17.25">
      <c r="C8" s="1818"/>
      <c r="D8" s="114"/>
      <c r="E8" s="115"/>
    </row>
    <row r="11" s="1816" customFormat="1" customHeight="1" ht="17.25">
      <c r="A11" s="1816" t="s">
        <v>1909</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1910</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1914</v>
      </c>
    </row>
    <row customHeight="1" ht="11.25"/>
    <row s="456" customFormat="1" customHeight="1" ht="22.5">
      <c r="A39" s="1792"/>
      <c r="B39" s="458"/>
      <c r="C39" s="860"/>
      <c r="D39" s="441"/>
      <c r="E39" s="861"/>
      <c r="F39" s="1813"/>
      <c r="G39" s="1823"/>
      <c r="H39" s="476"/>
    </row>
    <row customHeight="1" ht="11.25"/>
    <row s="1816" customFormat="1" customHeight="1" ht="11.25">
      <c r="A41" s="1816" t="s">
        <v>1915</v>
      </c>
    </row>
    <row customHeight="1" ht="11.25"/>
    <row s="456" customFormat="1" customHeight="1" ht="22.5">
      <c r="A43" s="458"/>
      <c r="B43" s="458"/>
      <c r="C43" s="458"/>
      <c r="D43" s="441"/>
      <c r="E43" s="861"/>
      <c r="F43" s="862"/>
      <c r="G43" s="1823"/>
      <c r="H43" s="476"/>
    </row>
    <row customHeight="1" ht="11.25"/>
    <row s="1816" customFormat="1" customHeight="1" ht="11.25">
      <c r="A45" s="1816" t="s">
        <v>1916</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1917</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1918</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1919</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1920</v>
      </c>
    </row>
    <row r="68" s="1636" customFormat="1" customHeight="1" ht="14.25">
      <c r="A68" s="344"/>
      <c r="B68" s="1161"/>
      <c r="C68" s="377"/>
      <c r="D68" s="1811"/>
      <c r="E68" s="887"/>
      <c r="F68" s="1826"/>
      <c r="G68" s="90"/>
      <c r="I68" s="1625"/>
      <c r="J68" s="1625"/>
    </row>
    <row r="70" s="1816" customFormat="1" customHeight="1" ht="11.25">
      <c r="A70" s="1816" t="s">
        <v>1921</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1923</v>
      </c>
    </row>
    <row r="75" s="1816" customFormat="1" customHeight="1" ht="11.25">
      <c r="A75" s="1816" t="s">
        <v>1924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1922</v>
      </c>
    </row>
    <row r="79" s="1816" customFormat="1" customHeight="1" ht="11.25">
      <c r="A79" s="1816" t="s">
        <v>1925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1930</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1932</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1934</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1935</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1935</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1936</v>
      </c>
    </row>
    <row r="127" s="1851" customFormat="1" customHeight="1" ht="15" hidden="1">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1935</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1937</v>
      </c>
    </row>
    <row r="139" s="1851" customFormat="1" customHeight="1" ht="45">
      <c r="A139" s="1807"/>
      <c r="B139" s="1161"/>
      <c r="C139" s="413"/>
      <c r="D139" s="90"/>
      <c r="E139" s="2573"/>
      <c r="F139" s="2109" t="s">
        <v>109</v>
      </c>
      <c r="G139" s="2576" t="s">
        <v>22</v>
      </c>
      <c r="H139" s="290"/>
      <c r="I139" s="638" t="s">
        <v>109</v>
      </c>
      <c r="J139" s="1808" t="s">
        <v>1938</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1943</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7E502-3625-D2AF-F10C-0.525D3B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1947</v>
      </c>
      <c r="B1" s="847"/>
      <c r="C1" s="983" t="s">
        <v>1948</v>
      </c>
      <c r="D1" s="981" t="s">
        <v>807</v>
      </c>
      <c r="E1" s="981" t="s">
        <v>853</v>
      </c>
      <c r="F1" s="981" t="s">
        <v>906</v>
      </c>
      <c r="G1" s="981" t="s">
        <v>893</v>
      </c>
      <c r="H1" s="981" t="s">
        <v>1622</v>
      </c>
    </row>
    <row customHeight="1" ht="9">
      <c r="A2" s="984" t="s">
        <v>1949</v>
      </c>
      <c r="B2" s="984"/>
      <c r="C2" s="985" t="str">
        <f>INDEX(TEMPLATE_NUMBER_FORM_LIST,MATCH(TEMPLATE_SPHERE,TEMPLATE_SPHERE_LIST,0))</f>
        <v>16</v>
      </c>
      <c r="D2" s="984" t="s">
        <v>1472</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1951</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1952</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1953</v>
      </c>
    </row>
    <row customHeight="1" ht="117">
      <c r="A5" s="847" t="s">
        <v>1954</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1956</v>
      </c>
    </row>
    <row customHeight="1" ht="90">
      <c r="A6" s="847" t="s">
        <v>1957</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1958</v>
      </c>
      <c r="B7" s="847" t="s">
        <v>111</v>
      </c>
      <c r="C7" s="985" t="str">
        <f>IF(TEMPLATE_SPHERE="HEAT",D7,E7)</f>
        <v>Форма 11. Информация о расходах на капитальный и текущий ремонт основных средств</v>
      </c>
      <c r="D7" s="847" t="s">
        <v>1959</v>
      </c>
      <c r="E7" s="847" t="s">
        <v>1960</v>
      </c>
      <c r="F7" s="987"/>
      <c r="G7" s="987"/>
      <c r="H7" s="987"/>
    </row>
    <row customHeight="1" ht="108">
      <c r="A8" s="847" t="s">
        <v>1961</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1160</v>
      </c>
      <c r="E8" s="847" t="s">
        <v>1962</v>
      </c>
      <c r="F8" s="987"/>
      <c r="G8" s="987"/>
      <c r="H8" s="987"/>
    </row>
    <row customHeight="1" ht="99">
      <c r="A9" s="847" t="s">
        <v>1963</v>
      </c>
      <c r="B9" s="847"/>
      <c r="C9" s="847" t="s">
        <v>1964</v>
      </c>
      <c r="D9" s="847"/>
      <c r="E9" s="847"/>
      <c r="F9" s="987"/>
      <c r="G9" s="987"/>
      <c r="H9" s="987"/>
    </row>
    <row customHeight="1" ht="126">
      <c r="A10" s="847" t="s">
        <v>1965</v>
      </c>
      <c r="B10" s="847"/>
      <c r="C10" s="847" t="s">
        <v>1966</v>
      </c>
      <c r="D10" s="847"/>
      <c r="E10" s="847"/>
      <c r="F10" s="987"/>
      <c r="G10" s="987"/>
      <c r="H10" s="987"/>
    </row>
    <row customHeight="1" ht="108">
      <c r="A11" s="847" t="s">
        <v>1967</v>
      </c>
      <c r="B11" s="847"/>
      <c r="C11" s="847" t="s">
        <v>1968</v>
      </c>
      <c r="D11" s="847"/>
      <c r="E11" s="847"/>
      <c r="F11" s="987"/>
      <c r="G11" s="987"/>
      <c r="H11" s="987"/>
    </row>
    <row customHeight="1" ht="54">
      <c r="A12" s="847" t="s">
        <v>1969</v>
      </c>
      <c r="B12" s="847"/>
      <c r="C12" s="847" t="s">
        <v>1970</v>
      </c>
      <c r="D12" s="847"/>
      <c r="E12" s="847"/>
      <c r="F12" s="987"/>
      <c r="G12" s="987"/>
      <c r="H12" s="987"/>
    </row>
    <row customHeight="1" ht="45">
      <c r="A13" s="847" t="s">
        <v>1971</v>
      </c>
      <c r="B13" s="847"/>
      <c r="C13" s="847" t="s">
        <v>1972</v>
      </c>
      <c r="D13" s="847"/>
      <c r="E13" s="847"/>
      <c r="F13" s="987"/>
      <c r="G13" s="987"/>
      <c r="H13" s="987"/>
    </row>
    <row customHeight="1" ht="117">
      <c r="A14" s="847" t="s">
        <v>1973</v>
      </c>
      <c r="B14" s="847"/>
      <c r="C14" s="847" t="s">
        <v>1974</v>
      </c>
      <c r="D14" s="847"/>
      <c r="E14" s="847"/>
      <c r="F14" s="987"/>
      <c r="G14" s="987"/>
      <c r="H14" s="987"/>
    </row>
    <row customHeight="1" ht="117">
      <c r="A15" s="847" t="s">
        <v>1975</v>
      </c>
      <c r="B15" s="847"/>
      <c r="C15" s="847" t="s">
        <v>1976</v>
      </c>
      <c r="D15" s="847"/>
      <c r="E15" s="847"/>
      <c r="F15" s="987"/>
      <c r="G15" s="987"/>
      <c r="H15" s="987"/>
    </row>
    <row customHeight="1" ht="63">
      <c r="A16" s="847" t="s">
        <v>1977</v>
      </c>
      <c r="B16" s="847"/>
      <c r="C16" s="847" t="s">
        <v>1978</v>
      </c>
      <c r="D16" s="847"/>
      <c r="E16" s="847"/>
      <c r="F16" s="987"/>
      <c r="G16" s="987"/>
      <c r="H16" s="987"/>
    </row>
    <row customHeight="1" ht="54">
      <c r="A17" s="847" t="s">
        <v>1979</v>
      </c>
      <c r="B17" s="847"/>
      <c r="C17" s="985" t="s">
        <v>1980</v>
      </c>
      <c r="D17" s="847"/>
      <c r="E17" s="847"/>
      <c r="F17" s="987"/>
      <c r="G17" s="987"/>
      <c r="H17" s="987"/>
    </row>
    <row customHeight="1" ht="27">
      <c r="A18" s="847" t="s">
        <v>1981</v>
      </c>
      <c r="B18" s="847"/>
      <c r="C18" s="985" t="s">
        <v>1982</v>
      </c>
      <c r="D18" s="847"/>
      <c r="E18" s="847"/>
      <c r="F18" s="987"/>
      <c r="G18" s="987"/>
      <c r="H18" s="987"/>
    </row>
    <row customHeight="1" ht="54">
      <c r="A19" s="847" t="s">
        <v>1983</v>
      </c>
      <c r="B19" s="847"/>
      <c r="C19" s="985" t="s">
        <v>1984</v>
      </c>
      <c r="D19" s="847"/>
      <c r="E19" s="847"/>
      <c r="F19" s="987"/>
      <c r="G19" s="987"/>
      <c r="H19" s="987"/>
    </row>
    <row customHeight="1" ht="36">
      <c r="A20" s="847" t="s">
        <v>1985</v>
      </c>
      <c r="B20" s="847"/>
      <c r="C20" s="985" t="s">
        <v>1986</v>
      </c>
      <c r="D20" s="847"/>
      <c r="E20" s="847"/>
      <c r="F20" s="987"/>
      <c r="G20" s="987"/>
      <c r="H20" s="987"/>
    </row>
    <row customHeight="1" ht="36">
      <c r="A21" s="847" t="s">
        <v>1987</v>
      </c>
      <c r="B21" s="847"/>
      <c r="C21" s="985" t="s">
        <v>1988</v>
      </c>
      <c r="D21" s="847"/>
      <c r="E21" s="847"/>
      <c r="F21" s="987"/>
      <c r="G21" s="987"/>
      <c r="H21" s="987"/>
    </row>
    <row customHeight="1" ht="27">
      <c r="A22" s="847" t="s">
        <v>1989</v>
      </c>
      <c r="B22" s="847"/>
      <c r="C22" s="985" t="s">
        <v>1990</v>
      </c>
      <c r="D22" s="847"/>
      <c r="E22" s="847"/>
      <c r="F22" s="987"/>
      <c r="G22" s="987"/>
      <c r="H22" s="987"/>
    </row>
    <row customHeight="1" ht="36">
      <c r="A23" s="847" t="s">
        <v>1991</v>
      </c>
      <c r="B23" s="847"/>
      <c r="C23" s="985" t="s">
        <v>1992</v>
      </c>
      <c r="D23" s="847"/>
      <c r="E23" s="847"/>
      <c r="F23" s="987"/>
      <c r="G23" s="987"/>
      <c r="H23" s="987"/>
    </row>
    <row customHeight="1" ht="28.5">
      <c r="A24" s="847" t="s">
        <v>1993</v>
      </c>
      <c r="B24" s="847"/>
      <c r="C24" s="985" t="s">
        <v>1994</v>
      </c>
      <c r="D24" s="847"/>
      <c r="E24" s="847"/>
      <c r="F24" s="987"/>
      <c r="G24" s="987"/>
      <c r="H24" s="987"/>
    </row>
    <row customHeight="1" ht="36">
      <c r="A25" s="847" t="s">
        <v>1995</v>
      </c>
      <c r="B25" s="847"/>
      <c r="C25" s="985" t="s">
        <v>1996</v>
      </c>
      <c r="D25" s="847"/>
      <c r="E25" s="847"/>
      <c r="F25" s="987"/>
      <c r="G25" s="987"/>
      <c r="H25" s="987"/>
    </row>
    <row customHeight="1" ht="27">
      <c r="A26" s="847" t="s">
        <v>1997</v>
      </c>
      <c r="B26" s="847"/>
      <c r="C26" s="985" t="s">
        <v>1998</v>
      </c>
      <c r="D26" s="847"/>
      <c r="E26" s="847"/>
      <c r="F26" s="987"/>
      <c r="G26" s="987"/>
      <c r="H26" s="987"/>
    </row>
    <row customHeight="1" ht="36">
      <c r="A27" s="847" t="s">
        <v>1999</v>
      </c>
      <c r="B27" s="847"/>
      <c r="C27" s="985" t="s">
        <v>2000</v>
      </c>
      <c r="D27" s="847"/>
      <c r="E27" s="847"/>
      <c r="F27" s="987"/>
      <c r="G27" s="987"/>
      <c r="H27" s="987"/>
    </row>
    <row customHeight="1" ht="28.5">
      <c r="A28" s="847" t="s">
        <v>2001</v>
      </c>
      <c r="B28" s="847"/>
      <c r="C28" s="985" t="s">
        <v>2002</v>
      </c>
      <c r="D28" s="847"/>
      <c r="E28" s="847"/>
      <c r="F28" s="987"/>
      <c r="G28" s="987"/>
      <c r="H28" s="987"/>
    </row>
    <row customHeight="1" ht="126">
      <c r="A29" s="847" t="s">
        <v>2003</v>
      </c>
      <c r="B29" s="847" t="s">
        <v>1574</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2005</v>
      </c>
    </row>
    <row customHeight="1" ht="36">
      <c r="A30" s="847" t="s">
        <v>2006</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2008</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2009</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2010</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2012</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753D47-3619-C7DD-E949-0.AC0F6D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2013</v>
      </c>
      <c r="D1" s="899"/>
      <c r="E1" s="899"/>
      <c r="F1" s="899"/>
      <c r="G1" s="899"/>
      <c r="H1" s="899" t="s">
        <v>2014</v>
      </c>
      <c r="I1" s="899"/>
      <c r="J1" s="899"/>
      <c r="K1" s="899"/>
      <c r="L1" s="899"/>
      <c r="M1" s="899" t="s">
        <v>2015</v>
      </c>
      <c r="N1" s="899" t="s">
        <v>2016</v>
      </c>
      <c r="O1" s="2593" t="s">
        <v>2017</v>
      </c>
      <c r="P1" s="2593"/>
      <c r="Q1" s="2593"/>
      <c r="R1" s="2593"/>
      <c r="S1" s="2593"/>
      <c r="T1" s="2593" t="s">
        <v>2015</v>
      </c>
      <c r="U1" s="2593"/>
      <c r="V1" s="2593"/>
      <c r="W1" s="2593"/>
      <c r="X1" s="2593"/>
      <c r="Y1" s="1000"/>
      <c r="Z1" s="2593" t="s">
        <v>2018</v>
      </c>
      <c r="AA1" s="2593"/>
      <c r="AB1" s="2593"/>
      <c r="AC1" s="2593"/>
      <c r="AD1" s="2593"/>
    </row>
    <row customHeight="1" ht="18">
      <c r="A2" s="847"/>
      <c r="B2" s="847"/>
      <c r="C2" s="842" t="s">
        <v>807</v>
      </c>
      <c r="D2" s="842" t="s">
        <v>853</v>
      </c>
      <c r="E2" s="842" t="s">
        <v>906</v>
      </c>
      <c r="F2" s="842" t="s">
        <v>893</v>
      </c>
      <c r="G2" s="842" t="s">
        <v>1622</v>
      </c>
      <c r="H2" s="844"/>
      <c r="I2" s="844"/>
      <c r="J2" s="844"/>
      <c r="K2" s="844"/>
      <c r="L2" s="844"/>
      <c r="M2" s="844"/>
      <c r="N2" s="844"/>
      <c r="O2" s="842" t="s">
        <v>807</v>
      </c>
      <c r="P2" s="842" t="s">
        <v>853</v>
      </c>
      <c r="Q2" s="842" t="s">
        <v>893</v>
      </c>
      <c r="R2" s="842" t="s">
        <v>906</v>
      </c>
      <c r="S2" s="842" t="s">
        <v>1622</v>
      </c>
      <c r="T2" s="842" t="s">
        <v>807</v>
      </c>
      <c r="U2" s="842" t="s">
        <v>853</v>
      </c>
      <c r="V2" s="842" t="s">
        <v>893</v>
      </c>
      <c r="W2" s="842" t="s">
        <v>906</v>
      </c>
      <c r="X2" s="842" t="s">
        <v>1622</v>
      </c>
      <c r="Y2" s="842"/>
      <c r="Z2" s="842" t="s">
        <v>807</v>
      </c>
      <c r="AA2" s="851" t="s">
        <v>853</v>
      </c>
      <c r="AB2" s="842" t="s">
        <v>893</v>
      </c>
      <c r="AC2" s="842" t="s">
        <v>906</v>
      </c>
      <c r="AD2" s="842" t="s">
        <v>1622</v>
      </c>
    </row>
    <row customHeight="1" ht="162">
      <c r="A3" s="846" t="s">
        <v>27</v>
      </c>
      <c r="B3" s="846"/>
      <c r="C3" s="2597" t="s">
        <v>2019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2020</v>
      </c>
      <c r="AA3" s="844" t="s">
        <v>2021</v>
      </c>
      <c r="AB3" s="847" t="s">
        <v>2022</v>
      </c>
      <c r="AC3" s="847" t="s">
        <v>2023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1655</v>
      </c>
      <c r="F11" s="2600" t="s">
        <v>2024</v>
      </c>
      <c r="G11" s="2600"/>
      <c r="H11" s="899" t="s">
        <v>2025</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2026</v>
      </c>
      <c r="U11" s="844" t="s">
        <v>2027</v>
      </c>
      <c r="V11" s="844"/>
      <c r="W11" s="844"/>
      <c r="X11" s="844"/>
      <c r="Y11" s="1001"/>
      <c r="Z11" s="847" t="s">
        <v>2028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2029</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2030</v>
      </c>
      <c r="U12" s="844" t="s">
        <v>2031</v>
      </c>
      <c r="V12" s="844"/>
      <c r="W12" s="844"/>
      <c r="X12" s="844"/>
      <c r="Y12" s="1001"/>
      <c r="Z12" s="847" t="s">
        <v>2032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2033</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2034</v>
      </c>
      <c r="U13" s="845" t="s">
        <v>2035</v>
      </c>
      <c r="V13" s="845"/>
      <c r="W13" s="845"/>
      <c r="X13" s="844"/>
      <c r="Y13" s="1001"/>
      <c r="Z13" s="847" t="s">
        <v>2036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2038</v>
      </c>
      <c r="AA14" s="850" t="s">
        <v>2038</v>
      </c>
      <c r="AB14" s="847"/>
      <c r="AC14" s="847"/>
      <c r="AD14" s="847"/>
    </row>
    <row customHeight="1" ht="108">
      <c r="A15" s="2594"/>
      <c r="B15" s="900">
        <v>5</v>
      </c>
      <c r="C15" s="2601"/>
      <c r="D15" s="2601"/>
      <c r="E15" s="2601"/>
      <c r="F15" s="2601"/>
      <c r="G15" s="2601"/>
      <c r="H15" s="2595" t="s">
        <v>2039</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2025</v>
      </c>
      <c r="D18" s="968" t="s">
        <v>2025</v>
      </c>
      <c r="E18" s="844" t="s">
        <v>2025</v>
      </c>
      <c r="F18" s="844" t="s">
        <v>2025</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2042</v>
      </c>
      <c r="U18" s="847" t="s">
        <v>2043</v>
      </c>
      <c r="V18" s="847" t="s">
        <v>2044</v>
      </c>
      <c r="W18" s="847" t="s">
        <v>2045</v>
      </c>
      <c r="X18" s="844"/>
      <c r="Y18" s="1001"/>
      <c r="Z18" s="847" t="s">
        <v>2046</v>
      </c>
      <c r="AA18" s="850" t="s">
        <v>2047</v>
      </c>
      <c r="AB18" s="850" t="s">
        <v>2047</v>
      </c>
      <c r="AC18" s="850" t="s">
        <v>2047</v>
      </c>
      <c r="AD18" s="847"/>
    </row>
    <row customHeight="1" ht="36">
      <c r="A19" s="846"/>
      <c r="B19" s="900">
        <v>2</v>
      </c>
      <c r="C19" s="844" t="s">
        <v>2029</v>
      </c>
      <c r="D19" s="968" t="s">
        <v>2029</v>
      </c>
      <c r="E19" s="844" t="s">
        <v>2029</v>
      </c>
      <c r="F19" s="844" t="s">
        <v>2029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2048</v>
      </c>
      <c r="U19" s="847" t="s">
        <v>2049</v>
      </c>
      <c r="V19" s="847" t="s">
        <v>2050</v>
      </c>
      <c r="W19" s="847" t="s">
        <v>2051</v>
      </c>
      <c r="X19" s="844"/>
      <c r="Y19" s="1001"/>
      <c r="Z19" s="847" t="s">
        <v>2052</v>
      </c>
      <c r="AA19" s="850" t="s">
        <v>2052</v>
      </c>
      <c r="AB19" s="850" t="s">
        <v>2052</v>
      </c>
      <c r="AC19" s="850" t="s">
        <v>2052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2053</v>
      </c>
      <c r="U20" s="847" t="s">
        <v>2054</v>
      </c>
      <c r="V20" s="847" t="s">
        <v>2055</v>
      </c>
      <c r="W20" s="847" t="s">
        <v>2056</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2057</v>
      </c>
      <c r="U21" s="847"/>
      <c r="V21" s="847"/>
      <c r="W21" s="847"/>
      <c r="X21" s="844"/>
      <c r="Y21" s="1001"/>
      <c r="Z21" s="847" t="s">
        <v>2058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2060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2061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2062</v>
      </c>
      <c r="U25" s="847" t="s">
        <v>2062</v>
      </c>
      <c r="V25" s="847" t="s">
        <v>2062</v>
      </c>
      <c r="W25" s="847" t="s">
        <v>2062</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724</v>
      </c>
      <c r="P26" s="958" t="s">
        <v>718</v>
      </c>
      <c r="Q26" s="958" t="s">
        <v>2063</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2064</v>
      </c>
      <c r="V26" s="965" t="s">
        <v>2064</v>
      </c>
      <c r="W26" s="965" t="s">
        <v>2064</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2065</v>
      </c>
      <c r="R27" s="958" t="s">
        <v>720</v>
      </c>
      <c r="S27" s="958"/>
      <c r="T27" s="965" t="s">
        <v>2066</v>
      </c>
      <c r="U27" s="965" t="s">
        <v>2066</v>
      </c>
      <c r="V27" s="965" t="s">
        <v>2066</v>
      </c>
      <c r="W27" s="965" t="s">
        <v>2066</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2068</v>
      </c>
      <c r="V29" s="847"/>
      <c r="W29" s="847" t="s">
        <v>2068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2069</v>
      </c>
      <c r="U30" s="847" t="s">
        <v>2069</v>
      </c>
      <c r="V30" s="847" t="s">
        <v>2069</v>
      </c>
      <c r="W30" s="847" t="s">
        <v>2069</v>
      </c>
      <c r="X30" s="844"/>
      <c r="Y30" s="1001"/>
      <c r="Z30" s="847"/>
      <c r="AA30" s="850" t="s">
        <v>2070</v>
      </c>
      <c r="AB30" s="850" t="s">
        <v>2070</v>
      </c>
      <c r="AC30" s="850" t="s">
        <v>2070</v>
      </c>
      <c r="AD30" s="847"/>
    </row>
    <row customHeight="1" ht="18">
      <c r="A31" s="846"/>
      <c r="B31" s="900">
        <v>14</v>
      </c>
      <c r="C31" s="844" t="s">
        <v>2071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2072</v>
      </c>
      <c r="P31" s="958" t="s">
        <v>731</v>
      </c>
      <c r="Q31" s="958" t="s">
        <v>2072</v>
      </c>
      <c r="R31" s="958" t="s">
        <v>731</v>
      </c>
      <c r="S31" s="958"/>
      <c r="T31" s="966" t="s">
        <v>2073</v>
      </c>
      <c r="U31" s="847" t="s">
        <v>2073</v>
      </c>
      <c r="V31" s="847" t="s">
        <v>2073</v>
      </c>
      <c r="W31" s="847" t="s">
        <v>2073</v>
      </c>
      <c r="X31" s="844"/>
      <c r="Y31" s="1001"/>
      <c r="Z31" s="847"/>
      <c r="AA31" s="850"/>
      <c r="AB31" s="850"/>
      <c r="AC31" s="850"/>
      <c r="AD31" s="847"/>
    </row>
    <row customHeight="1" ht="36">
      <c r="A32" s="846"/>
      <c r="B32" s="900">
        <v>15</v>
      </c>
      <c r="C32" s="844" t="s">
        <v>2074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2075</v>
      </c>
      <c r="P32" s="958" t="s">
        <v>733</v>
      </c>
      <c r="Q32" s="958" t="s">
        <v>2075</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2076</v>
      </c>
      <c r="V32" s="847" t="s">
        <v>2076</v>
      </c>
      <c r="W32" s="847" t="s">
        <v>2076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2077</v>
      </c>
      <c r="V33" s="847" t="s">
        <v>2077</v>
      </c>
      <c r="W33" s="847" t="s">
        <v>2078</v>
      </c>
      <c r="X33" s="844"/>
      <c r="Y33" s="1001"/>
      <c r="Z33" s="847"/>
      <c r="AA33" s="850" t="s">
        <v>2079</v>
      </c>
      <c r="AB33" s="850" t="s">
        <v>2079</v>
      </c>
      <c r="AC33" s="850" t="s">
        <v>2079</v>
      </c>
      <c r="AD33" s="847"/>
    </row>
    <row customHeight="1" ht="27">
      <c r="A34" s="846"/>
      <c r="B34" s="900">
        <v>17</v>
      </c>
      <c r="C34" s="844" t="s">
        <v>2080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2081</v>
      </c>
      <c r="P34" s="958" t="s">
        <v>2063</v>
      </c>
      <c r="Q34" s="958" t="s">
        <v>2081</v>
      </c>
      <c r="R34" s="958" t="s">
        <v>2063</v>
      </c>
      <c r="S34" s="958"/>
      <c r="T34" s="967" t="s">
        <v>2082</v>
      </c>
      <c r="U34" s="847" t="s">
        <v>2082</v>
      </c>
      <c r="V34" s="847" t="s">
        <v>2082</v>
      </c>
      <c r="W34" s="847" t="s">
        <v>2083</v>
      </c>
      <c r="X34" s="844"/>
      <c r="Y34" s="1001"/>
      <c r="Z34" s="847"/>
      <c r="AA34" s="850"/>
      <c r="AB34" s="847"/>
      <c r="AC34" s="847"/>
      <c r="AD34" s="847"/>
    </row>
    <row customHeight="1" ht="45">
      <c r="A35" s="846"/>
      <c r="B35" s="900">
        <v>18</v>
      </c>
      <c r="C35" s="844" t="s">
        <v>2084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2085</v>
      </c>
      <c r="P35" s="958" t="s">
        <v>2065</v>
      </c>
      <c r="Q35" s="958" t="s">
        <v>2085</v>
      </c>
      <c r="R35" s="958" t="s">
        <v>2065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2086</v>
      </c>
      <c r="V35" s="847" t="s">
        <v>2086</v>
      </c>
      <c r="W35" s="847" t="s">
        <v>2086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2087</v>
      </c>
      <c r="U36" s="847" t="s">
        <v>2087</v>
      </c>
      <c r="V36" s="847" t="s">
        <v>2087</v>
      </c>
      <c r="W36" s="847" t="s">
        <v>2087</v>
      </c>
      <c r="X36" s="844"/>
      <c r="Y36" s="1001"/>
      <c r="Z36" s="847"/>
      <c r="AA36" s="850"/>
      <c r="AB36" s="847"/>
      <c r="AC36" s="847"/>
      <c r="AD36" s="847"/>
    </row>
    <row customHeight="1" ht="18">
      <c r="A37" s="846"/>
      <c r="B37" s="900">
        <v>20</v>
      </c>
      <c r="C37" s="844" t="s">
        <v>2088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2089</v>
      </c>
      <c r="P37" s="958" t="s">
        <v>2072</v>
      </c>
      <c r="Q37" s="958" t="s">
        <v>2089</v>
      </c>
      <c r="R37" s="958" t="s">
        <v>2072</v>
      </c>
      <c r="S37" s="958"/>
      <c r="T37" s="965" t="s">
        <v>2090</v>
      </c>
      <c r="U37" s="847" t="s">
        <v>2090</v>
      </c>
      <c r="V37" s="847" t="s">
        <v>2090</v>
      </c>
      <c r="W37" s="847" t="s">
        <v>2090</v>
      </c>
      <c r="X37" s="844"/>
      <c r="Y37" s="1001"/>
      <c r="Z37" s="847"/>
      <c r="AA37" s="850"/>
      <c r="AB37" s="847"/>
      <c r="AC37" s="847"/>
      <c r="AD37" s="847"/>
    </row>
    <row customHeight="1" ht="18">
      <c r="A38" s="846"/>
      <c r="B38" s="900">
        <v>21</v>
      </c>
      <c r="C38" s="844" t="s">
        <v>2091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2092</v>
      </c>
      <c r="P38" s="958" t="s">
        <v>2075</v>
      </c>
      <c r="Q38" s="958" t="s">
        <v>2092</v>
      </c>
      <c r="R38" s="958" t="s">
        <v>2075</v>
      </c>
      <c r="S38" s="958"/>
      <c r="T38" s="965" t="s">
        <v>2093</v>
      </c>
      <c r="U38" s="847" t="s">
        <v>2093</v>
      </c>
      <c r="V38" s="847" t="s">
        <v>2093</v>
      </c>
      <c r="W38" s="847" t="s">
        <v>2093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2094</v>
      </c>
      <c r="U39" s="847" t="s">
        <v>2095</v>
      </c>
      <c r="V39" s="847" t="s">
        <v>2096</v>
      </c>
      <c r="W39" s="847" t="s">
        <v>2097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2098</v>
      </c>
      <c r="P40" s="958" t="s">
        <v>741</v>
      </c>
      <c r="Q40" s="958" t="s">
        <v>2098</v>
      </c>
      <c r="R40" s="958" t="s">
        <v>741</v>
      </c>
      <c r="S40" s="958"/>
      <c r="T40" s="844" t="s">
        <v>2099</v>
      </c>
      <c r="U40" s="844" t="s">
        <v>2099</v>
      </c>
      <c r="V40" s="844" t="s">
        <v>2099</v>
      </c>
      <c r="W40" s="844" t="s">
        <v>2099</v>
      </c>
      <c r="X40" s="844"/>
      <c r="Y40" s="1001"/>
      <c r="Z40" s="847" t="s">
        <v>2100</v>
      </c>
      <c r="AA40" s="850" t="s">
        <v>2100</v>
      </c>
      <c r="AB40" s="850" t="s">
        <v>2100</v>
      </c>
      <c r="AC40" s="850" t="s">
        <v>2100</v>
      </c>
      <c r="AD40" s="847"/>
    </row>
    <row customHeight="1" ht="27">
      <c r="A41" s="846"/>
      <c r="B41" s="900">
        <v>24</v>
      </c>
      <c r="C41" s="844" t="s">
        <v>2101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2102</v>
      </c>
      <c r="P41" s="958" t="s">
        <v>2089</v>
      </c>
      <c r="Q41" s="958" t="s">
        <v>2102</v>
      </c>
      <c r="R41" s="958" t="s">
        <v>2089</v>
      </c>
      <c r="S41" s="958"/>
      <c r="T41" s="844" t="s">
        <v>2103</v>
      </c>
      <c r="U41" s="844" t="s">
        <v>2103</v>
      </c>
      <c r="V41" s="844" t="s">
        <v>2103</v>
      </c>
      <c r="W41" s="844" t="s">
        <v>2103</v>
      </c>
      <c r="X41" s="844"/>
      <c r="Y41" s="1001"/>
      <c r="Z41" s="847" t="s">
        <v>2104</v>
      </c>
      <c r="AA41" s="847" t="s">
        <v>2104</v>
      </c>
      <c r="AB41" s="847" t="s">
        <v>2104</v>
      </c>
      <c r="AC41" s="847" t="s">
        <v>2104</v>
      </c>
      <c r="AD41" s="847"/>
    </row>
    <row customHeight="1" ht="27">
      <c r="A42" s="846"/>
      <c r="B42" s="900">
        <v>25</v>
      </c>
      <c r="C42" s="844" t="s">
        <v>2105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2106</v>
      </c>
      <c r="P42" s="958" t="s">
        <v>2092</v>
      </c>
      <c r="Q42" s="958" t="s">
        <v>2106</v>
      </c>
      <c r="R42" s="958" t="s">
        <v>2092</v>
      </c>
      <c r="S42" s="958"/>
      <c r="T42" s="844" t="s">
        <v>2107</v>
      </c>
      <c r="U42" s="844" t="s">
        <v>2107</v>
      </c>
      <c r="V42" s="844" t="s">
        <v>2107</v>
      </c>
      <c r="W42" s="844" t="s">
        <v>2107</v>
      </c>
      <c r="X42" s="844"/>
      <c r="Y42" s="1001"/>
      <c r="Z42" s="847" t="s">
        <v>2108</v>
      </c>
      <c r="AA42" s="847" t="s">
        <v>2108</v>
      </c>
      <c r="AB42" s="847" t="s">
        <v>2108</v>
      </c>
      <c r="AC42" s="847" t="s">
        <v>2108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2109</v>
      </c>
      <c r="P43" s="958" t="s">
        <v>745</v>
      </c>
      <c r="Q43" s="958" t="s">
        <v>2109</v>
      </c>
      <c r="R43" s="958" t="s">
        <v>745</v>
      </c>
      <c r="S43" s="958"/>
      <c r="T43" s="844" t="s">
        <v>2110</v>
      </c>
      <c r="U43" s="844" t="s">
        <v>2110</v>
      </c>
      <c r="V43" s="844" t="s">
        <v>2110</v>
      </c>
      <c r="W43" s="844" t="s">
        <v>2110</v>
      </c>
      <c r="X43" s="844"/>
      <c r="Y43" s="1001"/>
      <c r="Z43" s="847" t="s">
        <v>2111</v>
      </c>
      <c r="AA43" s="847" t="s">
        <v>2111</v>
      </c>
      <c r="AB43" s="847" t="s">
        <v>2111</v>
      </c>
      <c r="AC43" s="847" t="s">
        <v>2111</v>
      </c>
      <c r="AD43" s="847"/>
    </row>
    <row customHeight="1" ht="27">
      <c r="A44" s="846"/>
      <c r="B44" s="900">
        <v>27</v>
      </c>
      <c r="C44" s="844" t="s">
        <v>2112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2113</v>
      </c>
      <c r="P44" s="958" t="s">
        <v>2114</v>
      </c>
      <c r="Q44" s="958" t="s">
        <v>2113</v>
      </c>
      <c r="R44" s="958" t="s">
        <v>2114</v>
      </c>
      <c r="S44" s="958"/>
      <c r="T44" s="844" t="s">
        <v>2103</v>
      </c>
      <c r="U44" s="844" t="s">
        <v>2103</v>
      </c>
      <c r="V44" s="844" t="s">
        <v>2103</v>
      </c>
      <c r="W44" s="844" t="s">
        <v>2103</v>
      </c>
      <c r="X44" s="844"/>
      <c r="Y44" s="1001"/>
      <c r="Z44" s="847" t="s">
        <v>2115</v>
      </c>
      <c r="AA44" s="847" t="s">
        <v>2115</v>
      </c>
      <c r="AB44" s="847" t="s">
        <v>2115</v>
      </c>
      <c r="AC44" s="847" t="s">
        <v>2115</v>
      </c>
      <c r="AD44" s="847"/>
    </row>
    <row customHeight="1" ht="27">
      <c r="A45" s="846"/>
      <c r="B45" s="900">
        <v>28</v>
      </c>
      <c r="C45" s="844" t="s">
        <v>2116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2117</v>
      </c>
      <c r="P45" s="958" t="s">
        <v>2118</v>
      </c>
      <c r="Q45" s="958" t="s">
        <v>2117</v>
      </c>
      <c r="R45" s="958" t="s">
        <v>2118</v>
      </c>
      <c r="S45" s="958"/>
      <c r="T45" s="844" t="s">
        <v>2107</v>
      </c>
      <c r="U45" s="844" t="s">
        <v>2107</v>
      </c>
      <c r="V45" s="844" t="s">
        <v>2107</v>
      </c>
      <c r="W45" s="844" t="s">
        <v>2107</v>
      </c>
      <c r="X45" s="844"/>
      <c r="Y45" s="1001"/>
      <c r="Z45" s="847" t="s">
        <v>2119</v>
      </c>
      <c r="AA45" s="847" t="s">
        <v>2119</v>
      </c>
      <c r="AB45" s="847" t="s">
        <v>2119</v>
      </c>
      <c r="AC45" s="847" t="s">
        <v>2119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2120</v>
      </c>
      <c r="P46" s="958" t="s">
        <v>2098</v>
      </c>
      <c r="Q46" s="958" t="s">
        <v>2120</v>
      </c>
      <c r="R46" s="958" t="s">
        <v>2098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2121</v>
      </c>
      <c r="V46" s="844" t="s">
        <v>2121</v>
      </c>
      <c r="W46" s="844" t="s">
        <v>2121</v>
      </c>
      <c r="X46" s="844"/>
      <c r="Y46" s="1001"/>
      <c r="Z46" s="847" t="s">
        <v>2122</v>
      </c>
      <c r="AA46" s="847" t="s">
        <v>2123</v>
      </c>
      <c r="AB46" s="847" t="s">
        <v>2123</v>
      </c>
      <c r="AC46" s="847" t="s">
        <v>2123</v>
      </c>
      <c r="AD46" s="847"/>
    </row>
    <row customHeight="1" ht="54">
      <c r="A47" s="846"/>
      <c r="B47" s="900">
        <v>30</v>
      </c>
      <c r="C47" s="844" t="s">
        <v>2124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2125</v>
      </c>
      <c r="P47" s="958" t="s">
        <v>2102</v>
      </c>
      <c r="Q47" s="958" t="s">
        <v>2125</v>
      </c>
      <c r="R47" s="958" t="s">
        <v>2102</v>
      </c>
      <c r="S47" s="958"/>
      <c r="T47" s="844" t="s">
        <v>2126</v>
      </c>
      <c r="U47" s="844" t="s">
        <v>2126</v>
      </c>
      <c r="V47" s="844" t="s">
        <v>2126</v>
      </c>
      <c r="W47" s="844" t="s">
        <v>2126</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2109</v>
      </c>
      <c r="Q48" s="958" t="s">
        <v>2127</v>
      </c>
      <c r="R48" s="958" t="s">
        <v>2109</v>
      </c>
      <c r="S48" s="958"/>
      <c r="T48" s="844"/>
      <c r="U48" s="844" t="s">
        <v>2128</v>
      </c>
      <c r="V48" s="844" t="s">
        <v>2129</v>
      </c>
      <c r="W48" s="844" t="s">
        <v>2129</v>
      </c>
      <c r="X48" s="844"/>
      <c r="Y48" s="1001"/>
      <c r="Z48" s="847"/>
      <c r="AA48" s="850" t="s">
        <v>2123</v>
      </c>
      <c r="AB48" s="850" t="s">
        <v>2123</v>
      </c>
      <c r="AC48" s="850" t="s">
        <v>2123</v>
      </c>
      <c r="AD48" s="847"/>
    </row>
    <row customHeight="1" ht="54">
      <c r="A49" s="846"/>
      <c r="B49" s="900">
        <v>32</v>
      </c>
      <c r="C49" s="844" t="s">
        <v>2130</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2113</v>
      </c>
      <c r="Q49" s="958" t="s">
        <v>2131</v>
      </c>
      <c r="R49" s="958" t="s">
        <v>2113</v>
      </c>
      <c r="S49" s="958"/>
      <c r="T49" s="844"/>
      <c r="U49" s="844" t="s">
        <v>2126</v>
      </c>
      <c r="V49" s="844" t="s">
        <v>2126</v>
      </c>
      <c r="W49" s="844" t="s">
        <v>2126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2127</v>
      </c>
      <c r="P50" s="958" t="s">
        <v>2120</v>
      </c>
      <c r="Q50" s="958" t="s">
        <v>2132</v>
      </c>
      <c r="R50" s="958" t="s">
        <v>2120</v>
      </c>
      <c r="S50" s="958"/>
      <c r="T50" s="844" t="s">
        <v>2133</v>
      </c>
      <c r="U50" s="844" t="s">
        <v>2134</v>
      </c>
      <c r="V50" s="844" t="s">
        <v>2135</v>
      </c>
      <c r="W50" s="844" t="s">
        <v>2136</v>
      </c>
      <c r="X50" s="844"/>
      <c r="Y50" s="1001"/>
      <c r="Z50" s="847" t="s">
        <v>2137</v>
      </c>
      <c r="AA50" s="850" t="s">
        <v>2138</v>
      </c>
      <c r="AB50" s="850" t="s">
        <v>2138</v>
      </c>
      <c r="AC50" s="850" t="s">
        <v>2138</v>
      </c>
      <c r="AD50" s="847"/>
    </row>
    <row customHeight="1" ht="27">
      <c r="A51" s="846"/>
      <c r="B51" s="900">
        <v>34</v>
      </c>
      <c r="C51" s="844" t="s">
        <v>2139</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2140</v>
      </c>
      <c r="U51" s="844"/>
      <c r="V51" s="844"/>
      <c r="W51" s="844"/>
      <c r="X51" s="844"/>
      <c r="Y51" s="1001"/>
      <c r="Z51" s="847"/>
      <c r="AA51" s="850"/>
      <c r="AB51" s="850"/>
      <c r="AC51" s="850"/>
      <c r="AD51" s="847"/>
    </row>
    <row customHeight="1" ht="36">
      <c r="A52" s="846"/>
      <c r="B52" s="900">
        <v>35</v>
      </c>
      <c r="C52" s="844" t="s">
        <v>2033</v>
      </c>
      <c r="D52" s="968" t="s">
        <v>2033</v>
      </c>
      <c r="E52" s="844" t="s">
        <v>2033</v>
      </c>
      <c r="F52" s="844" t="s">
        <v>2033</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2141</v>
      </c>
      <c r="U52" s="844" t="s">
        <v>2142</v>
      </c>
      <c r="V52" s="844" t="s">
        <v>2143</v>
      </c>
      <c r="W52" s="844" t="s">
        <v>2144</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2145</v>
      </c>
      <c r="U53" s="844" t="s">
        <v>2145</v>
      </c>
      <c r="V53" s="844" t="s">
        <v>2145</v>
      </c>
      <c r="W53" s="844" t="s">
        <v>2145</v>
      </c>
      <c r="X53" s="844"/>
      <c r="Y53" s="1001"/>
      <c r="Z53" s="847"/>
      <c r="AA53" s="850"/>
      <c r="AB53" s="847"/>
      <c r="AC53" s="847"/>
      <c r="AD53" s="847"/>
    </row>
    <row customHeight="1" ht="18">
      <c r="A54" s="846"/>
      <c r="B54" s="900">
        <v>37</v>
      </c>
      <c r="C54" s="844" t="s">
        <v>2039</v>
      </c>
      <c r="D54" s="968" t="s">
        <v>2039</v>
      </c>
      <c r="E54" s="844" t="s">
        <v>2039</v>
      </c>
      <c r="F54" s="844" t="s">
        <v>2039</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2146</v>
      </c>
      <c r="V55" s="844" t="s">
        <v>2146</v>
      </c>
      <c r="W55" s="844" t="s">
        <v>2146</v>
      </c>
      <c r="X55" s="844"/>
      <c r="Y55" s="1001"/>
      <c r="Z55" s="847" t="s">
        <v>2147</v>
      </c>
      <c r="AA55" s="847" t="s">
        <v>2147</v>
      </c>
      <c r="AB55" s="847" t="s">
        <v>2147</v>
      </c>
      <c r="AC55" s="847" t="s">
        <v>2147</v>
      </c>
      <c r="AD55" s="847"/>
    </row>
    <row customHeight="1" ht="27">
      <c r="A56" s="846"/>
      <c r="B56" s="900">
        <v>39</v>
      </c>
      <c r="C56" s="844" t="s">
        <v>1021</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1144</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2148</v>
      </c>
      <c r="V56" s="844" t="s">
        <v>2148</v>
      </c>
      <c r="W56" s="844" t="s">
        <v>2148</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2149</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2150</v>
      </c>
      <c r="V57" s="844" t="s">
        <v>2150</v>
      </c>
      <c r="W57" s="844" t="s">
        <v>2150</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2151</v>
      </c>
      <c r="V58" s="844" t="s">
        <v>2151</v>
      </c>
      <c r="W58" s="844" t="s">
        <v>2151</v>
      </c>
      <c r="X58" s="844"/>
      <c r="Y58" s="1001"/>
      <c r="Z58" s="847"/>
      <c r="AA58" s="850"/>
      <c r="AB58" s="847"/>
      <c r="AC58" s="847"/>
      <c r="AD58" s="847"/>
    </row>
    <row customHeight="1" ht="36">
      <c r="A59" s="846"/>
      <c r="B59" s="900">
        <v>42</v>
      </c>
      <c r="C59" s="844">
        <v>3</v>
      </c>
      <c r="D59" s="968" t="s">
        <v>2139</v>
      </c>
      <c r="E59" s="844" t="s">
        <v>2139</v>
      </c>
      <c r="F59" s="844" t="s">
        <v>2139</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2152</v>
      </c>
      <c r="V59" s="844" t="s">
        <v>2153</v>
      </c>
      <c r="W59" s="844" t="s">
        <v>2154</v>
      </c>
      <c r="X59" s="844"/>
      <c r="Y59" s="1001"/>
      <c r="Z59" s="847"/>
      <c r="AA59" s="850"/>
      <c r="AB59" s="847"/>
      <c r="AC59" s="847"/>
      <c r="AD59" s="847"/>
    </row>
    <row customHeight="1" ht="81">
      <c r="A60" s="846"/>
      <c r="B60" s="900">
        <v>43</v>
      </c>
      <c r="C60" s="844" t="s">
        <v>2155</v>
      </c>
      <c r="D60" s="968" t="s">
        <v>2155</v>
      </c>
      <c r="E60" s="844" t="s">
        <v>2155</v>
      </c>
      <c r="F60" s="844" t="s">
        <v>2155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2156</v>
      </c>
      <c r="AA60" s="850" t="s">
        <v>2157</v>
      </c>
      <c r="AB60" s="847" t="s">
        <v>2158</v>
      </c>
      <c r="AC60" s="847" t="s">
        <v>2157</v>
      </c>
      <c r="AD60" s="847"/>
    </row>
    <row customHeight="1" ht="9">
      <c r="A61" s="846"/>
      <c r="B61" s="900">
        <v>44</v>
      </c>
      <c r="C61" s="844"/>
      <c r="D61" s="968" t="s">
        <v>2159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2160</v>
      </c>
      <c r="V61" s="844"/>
      <c r="W61" s="844"/>
      <c r="X61" s="844"/>
      <c r="Y61" s="1001"/>
      <c r="Z61" s="847"/>
      <c r="AA61" s="850"/>
      <c r="AB61" s="847"/>
      <c r="AC61" s="847"/>
      <c r="AD61" s="847"/>
    </row>
    <row customHeight="1" ht="9">
      <c r="A62" s="846"/>
      <c r="B62" s="900">
        <v>45</v>
      </c>
      <c r="C62" s="844"/>
      <c r="D62" s="968" t="s">
        <v>2161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2162</v>
      </c>
      <c r="V62" s="844"/>
      <c r="W62" s="844"/>
      <c r="X62" s="844"/>
      <c r="Y62" s="1001"/>
      <c r="Z62" s="847"/>
      <c r="AA62" s="850"/>
      <c r="AB62" s="847"/>
      <c r="AC62" s="847"/>
      <c r="AD62" s="847"/>
    </row>
    <row customHeight="1" ht="18">
      <c r="A63" s="846"/>
      <c r="B63" s="900">
        <v>46</v>
      </c>
      <c r="C63" s="844"/>
      <c r="D63" s="968" t="s">
        <v>2163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2164</v>
      </c>
      <c r="V63" s="844"/>
      <c r="W63" s="844"/>
      <c r="X63" s="844"/>
      <c r="Y63" s="1001"/>
      <c r="Z63" s="847"/>
      <c r="AA63" s="850"/>
      <c r="AB63" s="847"/>
      <c r="AC63" s="847"/>
      <c r="AD63" s="847"/>
    </row>
    <row customHeight="1" ht="18">
      <c r="A64" s="846"/>
      <c r="B64" s="900">
        <v>47</v>
      </c>
      <c r="C64" s="844"/>
      <c r="D64" s="968" t="s">
        <v>2165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2166</v>
      </c>
      <c r="V64" s="844"/>
      <c r="W64" s="844"/>
      <c r="X64" s="844"/>
      <c r="Y64" s="1001"/>
      <c r="Z64" s="847"/>
      <c r="AA64" s="850" t="s">
        <v>2167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2080</v>
      </c>
      <c r="Q65" s="958"/>
      <c r="R65" s="958"/>
      <c r="S65" s="958"/>
      <c r="T65" s="844"/>
      <c r="U65" s="844" t="s">
        <v>2168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2084</v>
      </c>
      <c r="Q66" s="958"/>
      <c r="R66" s="958"/>
      <c r="S66" s="958"/>
      <c r="T66" s="844"/>
      <c r="U66" s="844" t="s">
        <v>2169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2170</v>
      </c>
      <c r="Q67" s="958"/>
      <c r="R67" s="958"/>
      <c r="S67" s="958"/>
      <c r="T67" s="844"/>
      <c r="U67" s="844" t="s">
        <v>2171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2172</v>
      </c>
      <c r="Q68" s="958"/>
      <c r="R68" s="958"/>
      <c r="S68" s="958"/>
      <c r="T68" s="844"/>
      <c r="U68" s="844" t="s">
        <v>2173</v>
      </c>
      <c r="V68" s="844"/>
      <c r="W68" s="844"/>
      <c r="X68" s="844"/>
      <c r="Y68" s="1001"/>
      <c r="Z68" s="847"/>
      <c r="AA68" s="850"/>
      <c r="AB68" s="847"/>
      <c r="AC68" s="847"/>
      <c r="AD68" s="847"/>
    </row>
    <row customHeight="1" ht="9">
      <c r="A69" s="846"/>
      <c r="B69" s="900">
        <v>52</v>
      </c>
      <c r="C69" s="844"/>
      <c r="D69" s="968" t="s">
        <v>2174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2175</v>
      </c>
      <c r="V69" s="844"/>
      <c r="W69" s="844"/>
      <c r="X69" s="844"/>
      <c r="Y69" s="1001"/>
      <c r="Z69" s="847"/>
      <c r="AA69" s="850"/>
      <c r="AB69" s="847"/>
      <c r="AC69" s="847"/>
      <c r="AD69" s="847"/>
    </row>
    <row customHeight="1" ht="27">
      <c r="A70" s="846"/>
      <c r="B70" s="900">
        <v>53</v>
      </c>
      <c r="C70" s="844"/>
      <c r="D70" s="968"/>
      <c r="E70" s="844" t="s">
        <v>2159</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2176</v>
      </c>
      <c r="W70" s="844"/>
      <c r="X70" s="844"/>
      <c r="Y70" s="1001"/>
      <c r="Z70" s="847"/>
      <c r="AA70" s="850"/>
      <c r="AB70" s="847"/>
      <c r="AC70" s="847"/>
      <c r="AD70" s="847"/>
    </row>
    <row customHeight="1" ht="36">
      <c r="A71" s="846"/>
      <c r="B71" s="900">
        <v>54</v>
      </c>
      <c r="C71" s="844"/>
      <c r="D71" s="968"/>
      <c r="E71" s="844" t="s">
        <v>2161</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2177</v>
      </c>
      <c r="W71" s="844"/>
      <c r="X71" s="844"/>
      <c r="Y71" s="1001"/>
      <c r="Z71" s="847"/>
      <c r="AA71" s="850"/>
      <c r="AB71" s="847"/>
      <c r="AC71" s="847"/>
      <c r="AD71" s="847"/>
    </row>
    <row customHeight="1" ht="27">
      <c r="A72" s="846"/>
      <c r="B72" s="900">
        <v>55</v>
      </c>
      <c r="C72" s="844"/>
      <c r="D72" s="968"/>
      <c r="E72" s="844" t="s">
        <v>2163</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2178</v>
      </c>
      <c r="W72" s="844"/>
      <c r="X72" s="844"/>
      <c r="Y72" s="1001"/>
      <c r="Z72" s="847"/>
      <c r="AA72" s="850"/>
      <c r="AB72" s="847"/>
      <c r="AC72" s="847"/>
      <c r="AD72" s="847"/>
    </row>
    <row customHeight="1" ht="36">
      <c r="A73" s="846"/>
      <c r="B73" s="900">
        <v>56</v>
      </c>
      <c r="C73" s="844"/>
      <c r="D73" s="968"/>
      <c r="E73" s="844" t="s">
        <v>2165</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2179</v>
      </c>
      <c r="W73" s="844"/>
      <c r="X73" s="844"/>
      <c r="Y73" s="1001"/>
      <c r="Z73" s="847"/>
      <c r="AA73" s="850"/>
      <c r="AB73" s="847"/>
      <c r="AC73" s="847"/>
      <c r="AD73" s="847"/>
    </row>
    <row customHeight="1" ht="18">
      <c r="A74" s="846"/>
      <c r="B74" s="900">
        <v>57</v>
      </c>
      <c r="C74" s="844"/>
      <c r="D74" s="968"/>
      <c r="E74" s="844" t="s">
        <v>2174</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2180</v>
      </c>
      <c r="W74" s="844"/>
      <c r="X74" s="844"/>
      <c r="Y74" s="1001"/>
      <c r="Z74" s="847"/>
      <c r="AA74" s="850"/>
      <c r="AB74" s="847"/>
      <c r="AC74" s="847"/>
      <c r="AD74" s="847"/>
    </row>
    <row customHeight="1" ht="18">
      <c r="A75" s="846"/>
      <c r="B75" s="900">
        <v>58</v>
      </c>
      <c r="C75" s="844"/>
      <c r="D75" s="968"/>
      <c r="E75" s="844"/>
      <c r="F75" s="844" t="s">
        <v>2159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2181</v>
      </c>
      <c r="X75" s="844"/>
      <c r="Y75" s="1001"/>
      <c r="Z75" s="847"/>
      <c r="AA75" s="850"/>
      <c r="AB75" s="847"/>
      <c r="AC75" s="847"/>
      <c r="AD75" s="847"/>
    </row>
    <row customHeight="1" ht="36">
      <c r="A76" s="846"/>
      <c r="B76" s="900">
        <v>59</v>
      </c>
      <c r="C76" s="844"/>
      <c r="D76" s="968"/>
      <c r="E76" s="844"/>
      <c r="F76" s="844" t="s">
        <v>2161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2182</v>
      </c>
      <c r="X76" s="844"/>
      <c r="Y76" s="1001"/>
      <c r="Z76" s="847"/>
      <c r="AA76" s="850"/>
      <c r="AB76" s="847"/>
      <c r="AC76" s="847"/>
      <c r="AD76" s="847"/>
    </row>
    <row customHeight="1" ht="18">
      <c r="A77" s="846"/>
      <c r="B77" s="900">
        <v>60</v>
      </c>
      <c r="C77" s="844"/>
      <c r="D77" s="968"/>
      <c r="E77" s="844"/>
      <c r="F77" s="844" t="s">
        <v>2163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2183</v>
      </c>
      <c r="X77" s="844"/>
      <c r="Y77" s="1001"/>
      <c r="Z77" s="847"/>
      <c r="AA77" s="850"/>
      <c r="AB77" s="847"/>
      <c r="AC77" s="847"/>
      <c r="AD77" s="847"/>
    </row>
    <row customHeight="1" ht="72">
      <c r="A78" s="846"/>
      <c r="B78" s="900">
        <v>61</v>
      </c>
      <c r="C78" s="844" t="s">
        <v>2159</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633</v>
      </c>
      <c r="U78" s="844"/>
      <c r="V78" s="844"/>
      <c r="W78" s="844"/>
      <c r="X78" s="844"/>
      <c r="Y78" s="1001"/>
      <c r="Z78" s="847" t="s">
        <v>2184</v>
      </c>
      <c r="AA78" s="850"/>
      <c r="AB78" s="847"/>
      <c r="AC78" s="847"/>
      <c r="AD78" s="847"/>
    </row>
    <row customHeight="1" ht="36">
      <c r="A79" s="846"/>
      <c r="B79" s="900">
        <v>62</v>
      </c>
      <c r="C79" s="844" t="s">
        <v>2161</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2185</v>
      </c>
      <c r="U79" s="844"/>
      <c r="V79" s="844"/>
      <c r="W79" s="844"/>
      <c r="X79" s="844"/>
      <c r="Y79" s="1001"/>
      <c r="Z79" s="847" t="s">
        <v>2186</v>
      </c>
      <c r="AA79" s="850"/>
      <c r="AB79" s="847"/>
      <c r="AC79" s="847"/>
      <c r="AD79" s="847"/>
    </row>
    <row customHeight="1" ht="45">
      <c r="A80" s="846"/>
      <c r="B80" s="900">
        <v>63</v>
      </c>
      <c r="C80" s="844" t="s">
        <v>2163</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2187</v>
      </c>
      <c r="U80" s="844"/>
      <c r="V80" s="844"/>
      <c r="W80" s="844"/>
      <c r="X80" s="844"/>
      <c r="Y80" s="1001"/>
      <c r="Z80" s="847" t="s">
        <v>2188</v>
      </c>
      <c r="AA80" s="850"/>
      <c r="AB80" s="847"/>
      <c r="AC80" s="847"/>
      <c r="AD80" s="847"/>
    </row>
    <row customHeight="1" ht="36">
      <c r="A81" s="846"/>
      <c r="B81" s="900">
        <v>64</v>
      </c>
      <c r="C81" s="844" t="s">
        <v>2165</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2071</v>
      </c>
      <c r="P81" s="958"/>
      <c r="Q81" s="958"/>
      <c r="R81" s="958"/>
      <c r="S81" s="958"/>
      <c r="T81" s="844" t="s">
        <v>2189</v>
      </c>
      <c r="U81" s="844"/>
      <c r="V81" s="844"/>
      <c r="W81" s="844"/>
      <c r="X81" s="844"/>
      <c r="Y81" s="1001"/>
      <c r="Z81" s="847" t="s">
        <v>2190</v>
      </c>
      <c r="AA81" s="850"/>
      <c r="AB81" s="847"/>
      <c r="AC81" s="847"/>
      <c r="AD81" s="847"/>
    </row>
    <row customHeight="1" ht="90">
      <c r="A82" s="846"/>
      <c r="B82" s="900">
        <v>65</v>
      </c>
      <c r="C82" s="844" t="s">
        <v>2174</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2191</v>
      </c>
      <c r="U82" s="844"/>
      <c r="V82" s="844"/>
      <c r="W82" s="844"/>
      <c r="X82" s="844"/>
      <c r="Y82" s="1001"/>
      <c r="Z82" s="847" t="s">
        <v>2192</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2080</v>
      </c>
      <c r="P83" s="958"/>
      <c r="Q83" s="958"/>
      <c r="R83" s="958"/>
      <c r="S83" s="958"/>
      <c r="T83" s="844" t="s">
        <v>2193</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2194</v>
      </c>
      <c r="P84" s="958"/>
      <c r="Q84" s="958"/>
      <c r="R84" s="958"/>
      <c r="S84" s="958"/>
      <c r="T84" s="844" t="s">
        <v>2195</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2084</v>
      </c>
      <c r="P85" s="958"/>
      <c r="Q85" s="958"/>
      <c r="R85" s="958"/>
      <c r="S85" s="958"/>
      <c r="T85" s="844" t="s">
        <v>2196</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2197</v>
      </c>
      <c r="P86" s="958"/>
      <c r="Q86" s="958"/>
      <c r="R86" s="958"/>
      <c r="S86" s="958"/>
      <c r="T86" s="844" t="s">
        <v>2198</v>
      </c>
      <c r="U86" s="844"/>
      <c r="V86" s="844"/>
      <c r="W86" s="844"/>
      <c r="X86" s="844"/>
      <c r="Y86" s="1001"/>
      <c r="Z86" s="847"/>
      <c r="AA86" s="850"/>
      <c r="AB86" s="847"/>
      <c r="AC86" s="847"/>
      <c r="AD86" s="847"/>
    </row>
    <row customHeight="1" ht="36">
      <c r="A87" s="846"/>
      <c r="B87" s="900">
        <v>70</v>
      </c>
      <c r="C87" s="844" t="s">
        <v>2199</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2200</v>
      </c>
      <c r="U87" s="844"/>
      <c r="V87" s="844"/>
      <c r="W87" s="844"/>
      <c r="X87" s="844"/>
      <c r="Y87" s="1001"/>
      <c r="Z87" s="847"/>
      <c r="AA87" s="850"/>
      <c r="AB87" s="847"/>
      <c r="AC87" s="847"/>
      <c r="AD87" s="847"/>
    </row>
    <row customHeight="1" ht="18">
      <c r="A88" s="846"/>
      <c r="B88" s="900">
        <v>71</v>
      </c>
      <c r="C88" s="844" t="s">
        <v>2201</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2202</v>
      </c>
      <c r="D89" s="968" t="s">
        <v>2199</v>
      </c>
      <c r="E89" s="844" t="s">
        <v>2199</v>
      </c>
      <c r="F89" s="844" t="s">
        <v>2165</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2203</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2201</v>
      </c>
      <c r="E91" s="844" t="s">
        <v>2201</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2204</v>
      </c>
      <c r="V91" s="844" t="s">
        <v>2204</v>
      </c>
      <c r="W91" s="844"/>
      <c r="X91" s="844"/>
      <c r="Y91" s="1001"/>
      <c r="Z91" s="847"/>
      <c r="AA91" s="850"/>
      <c r="AB91" s="847"/>
      <c r="AC91" s="847"/>
      <c r="AD91" s="847"/>
    </row>
    <row customHeight="1" ht="27">
      <c r="A92" s="846"/>
      <c r="B92" s="900">
        <v>75</v>
      </c>
      <c r="C92" s="844"/>
      <c r="D92" s="968" t="s">
        <v>2202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2205</v>
      </c>
      <c r="V92" s="844"/>
      <c r="W92" s="844"/>
      <c r="X92" s="844"/>
      <c r="Y92" s="1001"/>
      <c r="Z92" s="847"/>
      <c r="AA92" s="850" t="s">
        <v>2206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2112</v>
      </c>
      <c r="Q93" s="958"/>
      <c r="R93" s="958"/>
      <c r="S93" s="958"/>
      <c r="T93" s="844"/>
      <c r="U93" s="844" t="s">
        <v>2207</v>
      </c>
      <c r="V93" s="844"/>
      <c r="W93" s="844"/>
      <c r="X93" s="844"/>
      <c r="Y93" s="1001"/>
      <c r="Z93" s="847"/>
      <c r="AA93" s="850" t="s">
        <v>2208</v>
      </c>
      <c r="AB93" s="847"/>
      <c r="AC93" s="847"/>
      <c r="AD93" s="847"/>
    </row>
    <row customHeight="1" ht="45">
      <c r="A94" s="846"/>
      <c r="B94" s="900">
        <v>77</v>
      </c>
      <c r="C94" s="844"/>
      <c r="D94" s="968" t="s">
        <v>2203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98</v>
      </c>
      <c r="Q94" s="958"/>
      <c r="R94" s="958"/>
      <c r="S94" s="958"/>
      <c r="T94" s="844"/>
      <c r="U94" s="844" t="s">
        <v>2209</v>
      </c>
      <c r="V94" s="844"/>
      <c r="W94" s="844"/>
      <c r="X94" s="844"/>
      <c r="Y94" s="1001"/>
      <c r="Z94" s="847"/>
      <c r="AA94" s="850" t="s">
        <v>2210</v>
      </c>
      <c r="AB94" s="847"/>
      <c r="AC94" s="847"/>
      <c r="AD94" s="847"/>
    </row>
    <row customHeight="1" ht="99">
      <c r="A95" s="846"/>
      <c r="B95" s="900">
        <v>78</v>
      </c>
      <c r="C95" s="844" t="s">
        <v>2211</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98</v>
      </c>
      <c r="P95" s="958"/>
      <c r="Q95" s="958"/>
      <c r="R95" s="958"/>
      <c r="S95" s="958"/>
      <c r="T95" s="844" t="s">
        <v>2212</v>
      </c>
      <c r="U95" s="844"/>
      <c r="V95" s="844"/>
      <c r="W95" s="844"/>
      <c r="X95" s="844"/>
      <c r="Y95" s="1001"/>
      <c r="Z95" s="847"/>
      <c r="AA95" s="850"/>
      <c r="AB95" s="847"/>
      <c r="AC95" s="847"/>
      <c r="AD95" s="847"/>
    </row>
    <row customHeight="1" ht="99">
      <c r="A96" s="846"/>
      <c r="B96" s="900">
        <v>79</v>
      </c>
      <c r="C96" s="844" t="s">
        <v>1153</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1472</v>
      </c>
      <c r="P96" s="958"/>
      <c r="Q96" s="958"/>
      <c r="R96" s="958"/>
      <c r="S96" s="958"/>
      <c r="T96" s="844" t="s">
        <v>2213</v>
      </c>
      <c r="U96" s="844"/>
      <c r="V96" s="844"/>
      <c r="W96" s="844"/>
      <c r="X96" s="844"/>
      <c r="Y96" s="1001"/>
      <c r="Z96" s="847" t="s">
        <v>2214</v>
      </c>
      <c r="AA96" s="850"/>
      <c r="AB96" s="847"/>
      <c r="AC96" s="847"/>
      <c r="AD96" s="847"/>
    </row>
    <row customHeight="1" ht="63">
      <c r="A97" s="846"/>
      <c r="B97" s="900">
        <v>80</v>
      </c>
      <c r="C97" s="844" t="s">
        <v>2215</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1484</v>
      </c>
      <c r="P97" s="958"/>
      <c r="Q97" s="958"/>
      <c r="R97" s="958"/>
      <c r="S97" s="958"/>
      <c r="T97" s="844" t="s">
        <v>2216</v>
      </c>
      <c r="U97" s="844"/>
      <c r="V97" s="844"/>
      <c r="W97" s="844"/>
      <c r="X97" s="844"/>
      <c r="Y97" s="1001"/>
      <c r="Z97" s="847" t="s">
        <v>2217</v>
      </c>
      <c r="AA97" s="850"/>
      <c r="AB97" s="847"/>
      <c r="AC97" s="847"/>
      <c r="AD97" s="847"/>
    </row>
    <row customHeight="1" ht="63">
      <c r="A98" s="846"/>
      <c r="B98" s="900">
        <v>81</v>
      </c>
      <c r="C98" s="844" t="s">
        <v>2218</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1498</v>
      </c>
      <c r="P98" s="958"/>
      <c r="Q98" s="958"/>
      <c r="R98" s="958"/>
      <c r="S98" s="958"/>
      <c r="T98" s="844" t="s">
        <v>2219</v>
      </c>
      <c r="U98" s="844"/>
      <c r="V98" s="844"/>
      <c r="W98" s="844"/>
      <c r="X98" s="844"/>
      <c r="Y98" s="1001"/>
      <c r="Z98" s="847" t="s">
        <v>2217</v>
      </c>
      <c r="AA98" s="850"/>
      <c r="AB98" s="847"/>
      <c r="AC98" s="847"/>
      <c r="AD98" s="847"/>
    </row>
    <row customHeight="1" ht="90">
      <c r="A99" s="846"/>
      <c r="B99" s="900">
        <v>82</v>
      </c>
      <c r="C99" s="844" t="s">
        <v>2220</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1510</v>
      </c>
      <c r="P99" s="958"/>
      <c r="Q99" s="958"/>
      <c r="R99" s="958"/>
      <c r="S99" s="958"/>
      <c r="T99" s="844" t="s">
        <v>2221</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2222</v>
      </c>
      <c r="P100" s="958"/>
      <c r="Q100" s="958"/>
      <c r="R100" s="958"/>
      <c r="S100" s="958"/>
      <c r="T100" s="844" t="s">
        <v>2223</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2224</v>
      </c>
      <c r="P101" s="958"/>
      <c r="Q101" s="958"/>
      <c r="R101" s="958"/>
      <c r="S101" s="958"/>
      <c r="T101" s="844" t="s">
        <v>2225</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2226</v>
      </c>
      <c r="D148" s="844" t="s">
        <v>1566</v>
      </c>
      <c r="E148" s="844" t="s">
        <v>1665</v>
      </c>
      <c r="F148" s="844" t="s">
        <v>2227</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C2905-7EAA-EFEA-B406-0.A14D6CC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2230</v>
      </c>
      <c r="M5" s="2604"/>
      <c r="N5" s="2604"/>
      <c r="O5" s="2604"/>
      <c r="P5" s="2604"/>
      <c r="Q5" s="2604"/>
      <c r="R5" s="2604"/>
      <c r="S5" s="2604"/>
      <c r="T5" s="2604"/>
      <c r="U5" s="2604"/>
      <c r="V5" s="1244"/>
      <c r="AD5" s="1156">
        <v>64</v>
      </c>
    </row>
    <row customHeight="1" ht="14.699999999999998">
      <c r="J6" s="377"/>
      <c r="K6" s="377"/>
      <c r="L6" s="2605" t="str">
        <f>IF(org=0,"Не определено",org)</f>
        <v>ИМУП «ПОСЖИЛКОМСЕРВИС»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2231</v>
      </c>
      <c r="P15" s="2276"/>
      <c r="Q15" s="2276"/>
      <c r="R15" s="2276"/>
      <c r="S15" s="2276"/>
      <c r="T15" s="2276"/>
      <c r="U15" s="2277"/>
      <c r="V15" s="2278" t="s">
        <v>429</v>
      </c>
      <c r="W15" s="2281" t="s">
        <v>1150</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2232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2233</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2234</v>
      </c>
      <c r="N35" s="2286"/>
      <c r="O35" s="2286"/>
      <c r="P35" s="2286"/>
      <c r="Q35" s="2286"/>
      <c r="R35" s="2286"/>
      <c r="S35" s="2286"/>
      <c r="T35" s="2286"/>
      <c r="U35" s="2286"/>
      <c r="V35" s="2286"/>
      <c r="W35" s="2286"/>
      <c r="X35" s="2286"/>
      <c r="AD35" s="1156">
        <v>27</v>
      </c>
    </row>
    <row customHeight="1" ht="109.19999999999999">
      <c r="H36" s="538"/>
      <c r="I36" s="1304"/>
      <c r="M36" s="2286" t="s">
        <v>2235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072C8-04DB-EE5D-EF58-0.BE4525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E4EB7-91BD-7B26-54CB-0.EE7D0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54C9A-DF4D-523F-5F11-0.EBD9FB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599AC-BE3A-8901-0D7B-0.D34202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732AC-D22C-641E-FDE4-0.359D59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A5EE6-8EBD-8D69-FB3A-0.9A4467A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ИМУП «ПОСЖИЛКОМСЕРВИС»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Ненецкий автономный округ</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2983013920</v>
      </c>
      <c r="G14" s="1013" t="s">
        <v>308</v>
      </c>
      <c r="H14" s="476"/>
      <c r="J14" s="456">
        <v>0</v>
      </c>
    </row>
    <row customHeight="1" ht="22.5" hidden="1">
      <c r="A15" s="458"/>
      <c r="B15" s="503"/>
      <c r="C15" s="458"/>
      <c r="D15" s="1010" t="s">
        <v>309</v>
      </c>
      <c r="E15" s="1011" t="s">
        <v>310</v>
      </c>
      <c r="F15" s="1012" t="str">
        <f>IF(kpp="","",kpp)</f>
        <v>298301001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6F31B-CA77-BC16-3188-0.CE4C85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EF837-10CC-2374-B217-0.2DC742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D7BDC-A1F3-E1A8-02D1-0.F7A12D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E6496-B8AC-5F0C-495D-0.2521966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2236</v>
      </c>
      <c r="B1" s="2617" t="s">
        <v>2237</v>
      </c>
      <c r="C1" s="2618" t="s">
        <v>2238</v>
      </c>
      <c r="D1" s="2619"/>
      <c r="E1" s="837" t="s">
        <v>2239</v>
      </c>
    </row>
    <row customHeight="1" ht="11.25">
      <c r="A2" s="2620"/>
      <c r="B2" s="766" t="s">
        <v>27</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2003</v>
      </c>
      <c r="D5" s="2626" t="s">
        <v>2240</v>
      </c>
      <c r="E5" s="837"/>
    </row>
    <row s="1851" customFormat="1" customHeight="1" ht="11.25">
      <c r="A6" s="2627"/>
      <c r="B6" s="767" t="s">
        <v>1667</v>
      </c>
      <c r="C6" s="754"/>
      <c r="D6" s="765"/>
      <c r="E6" s="837"/>
    </row>
    <row customHeight="1" ht="11.25">
      <c r="A7" s="2628"/>
      <c r="B7" s="767" t="s">
        <v>1675</v>
      </c>
      <c r="C7" s="754"/>
      <c r="D7" s="765"/>
      <c r="E7" s="837"/>
    </row>
    <row customHeight="1" ht="11.25">
      <c r="A8" s="757"/>
      <c r="B8" s="767" t="s">
        <v>1670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DA0C5-4D18-42E8-6F63-0.932002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92C84-D2EF-053F-C8B9-0.B96CCD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0D667-E947-8F91-069B-0.B9C8CB5C}"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2241</v>
      </c>
      <c r="B1" s="69" t="s">
        <v>2242</v>
      </c>
      <c r="C1" s="69" t="s">
        <v>2243</v>
      </c>
      <c r="D1" s="69" t="s">
        <v>2244</v>
      </c>
      <c r="E1" s="69" t="s">
        <v>2245</v>
      </c>
      <c r="F1" s="69" t="s">
        <v>2246</v>
      </c>
      <c r="G1" s="69" t="s">
        <v>2247</v>
      </c>
      <c r="H1" s="69" t="s">
        <v>2248</v>
      </c>
      <c r="I1" s="69" t="s">
        <v>2249</v>
      </c>
    </row>
    <row customHeight="1" ht="11.25">
      <c r="A2" s="1851" t="s">
        <v>2250</v>
      </c>
      <c r="B2" s="1851" t="s">
        <v>16</v>
      </c>
      <c r="C2" s="1851" t="s">
        <v>2251</v>
      </c>
      <c r="D2" s="1851" t="s">
        <v>2252</v>
      </c>
      <c r="E2" s="1851" t="s">
        <v>2253</v>
      </c>
      <c r="F2" s="1851" t="s">
        <v>2254</v>
      </c>
      <c r="G2" s="1851" t="s">
        <v>22</v>
      </c>
      <c r="H2" s="1851" t="s">
        <v>22</v>
      </c>
      <c r="I2" s="1851" t="s">
        <v>807</v>
      </c>
    </row>
    <row customHeight="1" ht="11.25">
      <c r="A3" s="1851" t="s">
        <v>2250</v>
      </c>
      <c r="B3" s="1851" t="s">
        <v>16</v>
      </c>
      <c r="C3" s="1851" t="s">
        <v>2255</v>
      </c>
      <c r="D3" s="1851" t="s">
        <v>2256</v>
      </c>
      <c r="E3" s="1851" t="s">
        <v>2257</v>
      </c>
      <c r="F3" s="1851" t="s">
        <v>50</v>
      </c>
      <c r="G3" s="1851" t="s">
        <v>22</v>
      </c>
      <c r="H3" s="1851" t="s">
        <v>22</v>
      </c>
      <c r="I3" s="1851" t="s">
        <v>807</v>
      </c>
    </row>
    <row customHeight="1" ht="11.25">
      <c r="A4" s="1851" t="s">
        <v>2250</v>
      </c>
      <c r="B4" s="1851" t="s">
        <v>16</v>
      </c>
      <c r="C4" s="1851" t="s">
        <v>2258</v>
      </c>
      <c r="D4" s="1851" t="s">
        <v>2259</v>
      </c>
      <c r="E4" s="1851" t="s">
        <v>2260</v>
      </c>
      <c r="F4" s="1851" t="s">
        <v>50</v>
      </c>
      <c r="G4" s="1851" t="s">
        <v>22</v>
      </c>
      <c r="H4" s="1851" t="s">
        <v>22</v>
      </c>
      <c r="I4" s="1851" t="s">
        <v>807</v>
      </c>
    </row>
    <row customHeight="1" ht="11.25">
      <c r="A5" s="1851" t="s">
        <v>2250</v>
      </c>
      <c r="B5" s="1851" t="s">
        <v>16</v>
      </c>
      <c r="C5" s="1851" t="s">
        <v>13</v>
      </c>
      <c r="D5" s="1851" t="s">
        <v>45</v>
      </c>
      <c r="E5" s="1851" t="s">
        <v>48</v>
      </c>
      <c r="F5" s="1851" t="s">
        <v>50</v>
      </c>
      <c r="G5" s="1851" t="s">
        <v>22</v>
      </c>
      <c r="H5" s="1851" t="s">
        <v>22</v>
      </c>
      <c r="I5" s="1851" t="s">
        <v>807</v>
      </c>
    </row>
    <row customHeight="1" ht="11.25">
      <c r="A6" s="1851" t="s">
        <v>2250</v>
      </c>
      <c r="B6" s="1851" t="s">
        <v>16</v>
      </c>
      <c r="C6" s="1851" t="s">
        <v>2261</v>
      </c>
      <c r="D6" s="1851" t="s">
        <v>2262</v>
      </c>
      <c r="E6" s="1851" t="s">
        <v>2263</v>
      </c>
      <c r="F6" s="1851" t="s">
        <v>50</v>
      </c>
      <c r="G6" s="1851" t="s">
        <v>22</v>
      </c>
      <c r="H6" s="1851" t="s">
        <v>22</v>
      </c>
      <c r="I6" s="1851" t="s">
        <v>807</v>
      </c>
    </row>
    <row customHeight="1" ht="11.25">
      <c r="A7" s="1851" t="s">
        <v>2250</v>
      </c>
      <c r="B7" s="1851" t="s">
        <v>16</v>
      </c>
      <c r="C7" s="1851" t="s">
        <v>2264</v>
      </c>
      <c r="D7" s="1851" t="s">
        <v>2265</v>
      </c>
      <c r="E7" s="1851" t="s">
        <v>2266</v>
      </c>
      <c r="F7" s="1851" t="s">
        <v>50</v>
      </c>
      <c r="G7" s="1851" t="s">
        <v>22</v>
      </c>
      <c r="H7" s="1851" t="s">
        <v>22</v>
      </c>
      <c r="I7" s="1851" t="s">
        <v>807</v>
      </c>
    </row>
    <row customHeight="1" ht="11.25">
      <c r="A8" s="1851" t="s">
        <v>2250</v>
      </c>
      <c r="B8" s="1851" t="s">
        <v>16</v>
      </c>
      <c r="C8" s="1851" t="s">
        <v>2267</v>
      </c>
      <c r="D8" s="1851" t="s">
        <v>2268</v>
      </c>
      <c r="E8" s="1851" t="s">
        <v>2269</v>
      </c>
      <c r="F8" s="1851" t="s">
        <v>50</v>
      </c>
      <c r="G8" s="1851" t="s">
        <v>22</v>
      </c>
      <c r="H8" s="1851" t="s">
        <v>22</v>
      </c>
      <c r="I8" s="1851" t="s">
        <v>807</v>
      </c>
    </row>
    <row customHeight="1" ht="11.25">
      <c r="A9" s="1851" t="s">
        <v>2250</v>
      </c>
      <c r="B9" s="1851" t="s">
        <v>16</v>
      </c>
      <c r="C9" s="1851" t="s">
        <v>2270</v>
      </c>
      <c r="D9" s="1851" t="s">
        <v>2271</v>
      </c>
      <c r="E9" s="1851" t="s">
        <v>2272</v>
      </c>
      <c r="F9" s="1851" t="s">
        <v>50</v>
      </c>
      <c r="G9" s="1851" t="s">
        <v>2273</v>
      </c>
      <c r="H9" s="1851" t="s">
        <v>22</v>
      </c>
      <c r="I9" s="1851" t="s">
        <v>807</v>
      </c>
    </row>
    <row customHeight="1" ht="11.25">
      <c r="A10" s="1851" t="s">
        <v>2250</v>
      </c>
      <c r="B10" s="1851" t="s">
        <v>16</v>
      </c>
      <c r="C10" s="1851" t="s">
        <v>2274</v>
      </c>
      <c r="D10" s="1851" t="s">
        <v>2275</v>
      </c>
      <c r="E10" s="1851" t="s">
        <v>2276</v>
      </c>
      <c r="F10" s="1851" t="s">
        <v>2277</v>
      </c>
      <c r="G10" s="1851" t="s">
        <v>22</v>
      </c>
      <c r="H10" s="1851" t="s">
        <v>22</v>
      </c>
      <c r="I10" s="1851" t="s">
        <v>807</v>
      </c>
    </row>
    <row customHeight="1" ht="11.25">
      <c r="A11" s="1851" t="s">
        <v>2250</v>
      </c>
      <c r="B11" s="1851" t="s">
        <v>16</v>
      </c>
      <c r="C11" s="1851" t="s">
        <v>2278</v>
      </c>
      <c r="D11" s="1851" t="s">
        <v>2279</v>
      </c>
      <c r="E11" s="1851" t="s">
        <v>2280</v>
      </c>
      <c r="F11" s="1851" t="s">
        <v>2281</v>
      </c>
      <c r="G11" s="1851" t="s">
        <v>22</v>
      </c>
      <c r="H11" s="1851" t="s">
        <v>22</v>
      </c>
      <c r="I11" s="1851" t="s">
        <v>807</v>
      </c>
    </row>
    <row customHeight="1" ht="11.25">
      <c r="A12" s="1851" t="s">
        <v>2250</v>
      </c>
      <c r="B12" s="1851" t="s">
        <v>16</v>
      </c>
      <c r="C12" s="1851" t="s">
        <v>2282</v>
      </c>
      <c r="D12" s="1851" t="s">
        <v>2283</v>
      </c>
      <c r="E12" s="1851" t="s">
        <v>2284</v>
      </c>
      <c r="F12" s="1851" t="s">
        <v>50</v>
      </c>
      <c r="G12" s="1851" t="s">
        <v>22</v>
      </c>
      <c r="H12" s="1851" t="s">
        <v>22</v>
      </c>
      <c r="I12" s="1851" t="s">
        <v>807</v>
      </c>
    </row>
    <row customHeight="1" ht="11.25">
      <c r="A13" s="1851" t="s">
        <v>2250</v>
      </c>
      <c r="B13" s="1851" t="s">
        <v>16</v>
      </c>
      <c r="C13" s="1851" t="s">
        <v>2285</v>
      </c>
      <c r="D13" s="1851" t="s">
        <v>2286</v>
      </c>
      <c r="E13" s="1851" t="s">
        <v>2253</v>
      </c>
      <c r="F13" s="1851" t="s">
        <v>2287</v>
      </c>
      <c r="G13" s="1851" t="s">
        <v>2288</v>
      </c>
      <c r="H13" s="1851" t="s">
        <v>22</v>
      </c>
      <c r="I13" s="1851" t="s">
        <v>807</v>
      </c>
    </row>
    <row customHeight="1" ht="11.25">
      <c r="A14" s="1851" t="s">
        <v>2250</v>
      </c>
      <c r="B14" s="1851" t="s">
        <v>16</v>
      </c>
      <c r="C14" s="1851" t="s">
        <v>22</v>
      </c>
      <c r="D14" s="1851" t="s">
        <v>2289</v>
      </c>
      <c r="E14" s="1851" t="s">
        <v>2290</v>
      </c>
      <c r="F14" s="1851" t="s">
        <v>50</v>
      </c>
      <c r="G14" s="1851" t="s">
        <v>22</v>
      </c>
      <c r="H14" s="1851" t="s">
        <v>22</v>
      </c>
      <c r="I14" s="1851" t="s">
        <v>807</v>
      </c>
    </row>
    <row customHeight="1" ht="11.25">
      <c r="A15" s="1851" t="s">
        <v>2250</v>
      </c>
      <c r="B15" s="1851" t="s">
        <v>16</v>
      </c>
      <c r="C15" s="1851" t="s">
        <v>2291</v>
      </c>
      <c r="D15" s="1851" t="s">
        <v>2292</v>
      </c>
      <c r="E15" s="1851" t="s">
        <v>2293</v>
      </c>
      <c r="F15" s="1851" t="s">
        <v>2294</v>
      </c>
      <c r="G15" s="1851" t="s">
        <v>22</v>
      </c>
      <c r="H15" s="1851" t="s">
        <v>22</v>
      </c>
      <c r="I15" s="1851" t="s">
        <v>807</v>
      </c>
    </row>
    <row customHeight="1" ht="11.25">
      <c r="A16" s="1851" t="s">
        <v>2250</v>
      </c>
      <c r="B16" s="1851" t="s">
        <v>16</v>
      </c>
      <c r="C16" s="1851" t="s">
        <v>2295</v>
      </c>
      <c r="D16" s="1851" t="s">
        <v>2296</v>
      </c>
      <c r="E16" s="1851" t="s">
        <v>2293</v>
      </c>
      <c r="F16" s="1851" t="s">
        <v>2297</v>
      </c>
      <c r="G16" s="1851" t="s">
        <v>2298</v>
      </c>
      <c r="H16" s="1851" t="s">
        <v>22</v>
      </c>
      <c r="I16" s="1851" t="s">
        <v>807</v>
      </c>
    </row>
    <row customHeight="1" ht="11.25">
      <c r="A17" s="1851" t="s">
        <v>2250</v>
      </c>
      <c r="B17" s="1851" t="s">
        <v>16</v>
      </c>
      <c r="C17" s="1851" t="s">
        <v>2251</v>
      </c>
      <c r="D17" s="1851" t="s">
        <v>2252</v>
      </c>
      <c r="E17" s="1851" t="s">
        <v>2253</v>
      </c>
      <c r="F17" s="1851" t="s">
        <v>2254</v>
      </c>
      <c r="G17" s="1851" t="s">
        <v>22</v>
      </c>
      <c r="H17" s="1851" t="s">
        <v>22</v>
      </c>
      <c r="I17" s="1851" t="s">
        <v>893</v>
      </c>
    </row>
    <row customHeight="1" ht="11.25">
      <c r="A18" s="1851" t="s">
        <v>2250</v>
      </c>
      <c r="B18" s="1851" t="s">
        <v>16</v>
      </c>
      <c r="C18" s="1851" t="s">
        <v>2255</v>
      </c>
      <c r="D18" s="1851" t="s">
        <v>2256</v>
      </c>
      <c r="E18" s="1851" t="s">
        <v>2257</v>
      </c>
      <c r="F18" s="1851" t="s">
        <v>50</v>
      </c>
      <c r="G18" s="1851" t="s">
        <v>22</v>
      </c>
      <c r="H18" s="1851" t="s">
        <v>22</v>
      </c>
      <c r="I18" s="1851" t="s">
        <v>893</v>
      </c>
    </row>
    <row customHeight="1" ht="11.25">
      <c r="A19" s="1851" t="s">
        <v>2250</v>
      </c>
      <c r="B19" s="1851" t="s">
        <v>16</v>
      </c>
      <c r="C19" s="1851" t="s">
        <v>2258</v>
      </c>
      <c r="D19" s="1851" t="s">
        <v>2259</v>
      </c>
      <c r="E19" s="1851" t="s">
        <v>2260</v>
      </c>
      <c r="F19" s="1851" t="s">
        <v>50</v>
      </c>
      <c r="G19" s="1851" t="s">
        <v>22</v>
      </c>
      <c r="H19" s="1851" t="s">
        <v>22</v>
      </c>
      <c r="I19" s="1851" t="s">
        <v>893</v>
      </c>
    </row>
    <row customHeight="1" ht="11.25">
      <c r="A20" s="1851" t="s">
        <v>2250</v>
      </c>
      <c r="B20" s="1851" t="s">
        <v>16</v>
      </c>
      <c r="C20" s="1851" t="s">
        <v>13</v>
      </c>
      <c r="D20" s="1851" t="s">
        <v>45</v>
      </c>
      <c r="E20" s="1851" t="s">
        <v>48</v>
      </c>
      <c r="F20" s="1851" t="s">
        <v>50</v>
      </c>
      <c r="G20" s="1851" t="s">
        <v>22</v>
      </c>
      <c r="H20" s="1851" t="s">
        <v>22</v>
      </c>
      <c r="I20" s="1851" t="s">
        <v>893</v>
      </c>
    </row>
    <row customHeight="1" ht="11.25">
      <c r="A21" s="1851" t="s">
        <v>2250</v>
      </c>
      <c r="B21" s="1851" t="s">
        <v>16</v>
      </c>
      <c r="C21" s="1851" t="s">
        <v>2261</v>
      </c>
      <c r="D21" s="1851" t="s">
        <v>2262</v>
      </c>
      <c r="E21" s="1851" t="s">
        <v>2263</v>
      </c>
      <c r="F21" s="1851" t="s">
        <v>50</v>
      </c>
      <c r="G21" s="1851" t="s">
        <v>22</v>
      </c>
      <c r="H21" s="1851" t="s">
        <v>22</v>
      </c>
      <c r="I21" s="1851" t="s">
        <v>893</v>
      </c>
    </row>
    <row customHeight="1" ht="11.25">
      <c r="A22" s="1851" t="s">
        <v>2250</v>
      </c>
      <c r="B22" s="1851" t="s">
        <v>16</v>
      </c>
      <c r="C22" s="1851" t="s">
        <v>2267</v>
      </c>
      <c r="D22" s="1851" t="s">
        <v>2268</v>
      </c>
      <c r="E22" s="1851" t="s">
        <v>2269</v>
      </c>
      <c r="F22" s="1851" t="s">
        <v>50</v>
      </c>
      <c r="G22" s="1851" t="s">
        <v>22</v>
      </c>
      <c r="H22" s="1851" t="s">
        <v>22</v>
      </c>
      <c r="I22" s="1851" t="s">
        <v>893</v>
      </c>
    </row>
    <row customHeight="1" ht="11.25">
      <c r="A23" s="1851" t="s">
        <v>2250</v>
      </c>
      <c r="B23" s="1851" t="s">
        <v>16</v>
      </c>
      <c r="C23" s="1851" t="s">
        <v>2270</v>
      </c>
      <c r="D23" s="1851" t="s">
        <v>2271</v>
      </c>
      <c r="E23" s="1851" t="s">
        <v>2272</v>
      </c>
      <c r="F23" s="1851" t="s">
        <v>50</v>
      </c>
      <c r="G23" s="1851" t="s">
        <v>2273</v>
      </c>
      <c r="H23" s="1851" t="s">
        <v>22</v>
      </c>
      <c r="I23" s="1851" t="s">
        <v>893</v>
      </c>
    </row>
    <row customHeight="1" ht="11.25">
      <c r="A24" s="1851" t="s">
        <v>2250</v>
      </c>
      <c r="B24" s="1851" t="s">
        <v>16</v>
      </c>
      <c r="C24" s="1851" t="s">
        <v>2274</v>
      </c>
      <c r="D24" s="1851" t="s">
        <v>2275</v>
      </c>
      <c r="E24" s="1851" t="s">
        <v>2276</v>
      </c>
      <c r="F24" s="1851" t="s">
        <v>2277</v>
      </c>
      <c r="G24" s="1851" t="s">
        <v>22</v>
      </c>
      <c r="H24" s="1851" t="s">
        <v>22</v>
      </c>
      <c r="I24" s="1851" t="s">
        <v>893</v>
      </c>
    </row>
    <row customHeight="1" ht="11.25">
      <c r="A25" s="1851" t="s">
        <v>2250</v>
      </c>
      <c r="B25" s="1851" t="s">
        <v>16</v>
      </c>
      <c r="C25" s="1851" t="s">
        <v>2285</v>
      </c>
      <c r="D25" s="1851" t="s">
        <v>2286</v>
      </c>
      <c r="E25" s="1851" t="s">
        <v>2253</v>
      </c>
      <c r="F25" s="1851" t="s">
        <v>2287</v>
      </c>
      <c r="G25" s="1851" t="s">
        <v>2288</v>
      </c>
      <c r="H25" s="1851" t="s">
        <v>22</v>
      </c>
      <c r="I25" s="1851" t="s">
        <v>893</v>
      </c>
    </row>
    <row customHeight="1" ht="11.25">
      <c r="A26" s="1851" t="s">
        <v>2250</v>
      </c>
      <c r="B26" s="1851" t="s">
        <v>16</v>
      </c>
      <c r="C26" s="1851" t="s">
        <v>22</v>
      </c>
      <c r="D26" s="1851" t="s">
        <v>2289</v>
      </c>
      <c r="E26" s="1851" t="s">
        <v>2290</v>
      </c>
      <c r="F26" s="1851" t="s">
        <v>50</v>
      </c>
      <c r="G26" s="1851" t="s">
        <v>22</v>
      </c>
      <c r="H26" s="1851" t="s">
        <v>22</v>
      </c>
      <c r="I26" s="1851" t="s">
        <v>893</v>
      </c>
    </row>
    <row customHeight="1" ht="11.25">
      <c r="A27" s="1851" t="s">
        <v>2250</v>
      </c>
      <c r="B27" s="1851" t="s">
        <v>16</v>
      </c>
      <c r="C27" s="1851" t="s">
        <v>2295</v>
      </c>
      <c r="D27" s="1851" t="s">
        <v>2296</v>
      </c>
      <c r="E27" s="1851" t="s">
        <v>2293</v>
      </c>
      <c r="F27" s="1851" t="s">
        <v>2297</v>
      </c>
      <c r="G27" s="1851" t="s">
        <v>2298</v>
      </c>
      <c r="H27" s="1851" t="s">
        <v>22</v>
      </c>
      <c r="I27" s="1851" t="s">
        <v>893</v>
      </c>
    </row>
    <row customHeight="1" ht="11.25">
      <c r="A28" s="1851" t="s">
        <v>2250</v>
      </c>
      <c r="B28" s="1851" t="s">
        <v>16</v>
      </c>
      <c r="C28" s="1851" t="s">
        <v>2251</v>
      </c>
      <c r="D28" s="1851" t="s">
        <v>2252</v>
      </c>
      <c r="E28" s="1851" t="s">
        <v>2253</v>
      </c>
      <c r="F28" s="1851" t="s">
        <v>2254</v>
      </c>
      <c r="G28" s="1851" t="s">
        <v>22</v>
      </c>
      <c r="H28" s="1851" t="s">
        <v>22</v>
      </c>
      <c r="I28" s="1851" t="s">
        <v>853</v>
      </c>
    </row>
    <row customHeight="1" ht="11.25">
      <c r="A29" s="1851" t="s">
        <v>2250</v>
      </c>
      <c r="B29" s="1851" t="s">
        <v>16</v>
      </c>
      <c r="C29" s="1851" t="s">
        <v>2258</v>
      </c>
      <c r="D29" s="1851" t="s">
        <v>2259</v>
      </c>
      <c r="E29" s="1851" t="s">
        <v>2260</v>
      </c>
      <c r="F29" s="1851" t="s">
        <v>50</v>
      </c>
      <c r="G29" s="1851" t="s">
        <v>22</v>
      </c>
      <c r="H29" s="1851" t="s">
        <v>22</v>
      </c>
      <c r="I29" s="1851" t="s">
        <v>853</v>
      </c>
    </row>
    <row customHeight="1" ht="11.25">
      <c r="A30" s="1851" t="s">
        <v>2250</v>
      </c>
      <c r="B30" s="1851" t="s">
        <v>16</v>
      </c>
      <c r="C30" s="1851" t="s">
        <v>13</v>
      </c>
      <c r="D30" s="1851" t="s">
        <v>45</v>
      </c>
      <c r="E30" s="1851" t="s">
        <v>48</v>
      </c>
      <c r="F30" s="1851" t="s">
        <v>50</v>
      </c>
      <c r="G30" s="1851" t="s">
        <v>22</v>
      </c>
      <c r="H30" s="1851" t="s">
        <v>22</v>
      </c>
      <c r="I30" s="1851" t="s">
        <v>853</v>
      </c>
    </row>
    <row customHeight="1" ht="11.25">
      <c r="A31" s="1851" t="s">
        <v>2250</v>
      </c>
      <c r="B31" s="1851" t="s">
        <v>16</v>
      </c>
      <c r="C31" s="1851" t="s">
        <v>2299</v>
      </c>
      <c r="D31" s="1851" t="s">
        <v>2300</v>
      </c>
      <c r="E31" s="1851" t="s">
        <v>2301</v>
      </c>
      <c r="F31" s="1851" t="s">
        <v>50</v>
      </c>
      <c r="G31" s="1851" t="s">
        <v>22</v>
      </c>
      <c r="H31" s="1851" t="s">
        <v>22</v>
      </c>
      <c r="I31" s="1851" t="s">
        <v>853</v>
      </c>
    </row>
    <row customHeight="1" ht="11.25">
      <c r="A32" s="1851" t="s">
        <v>2250</v>
      </c>
      <c r="B32" s="1851" t="s">
        <v>16</v>
      </c>
      <c r="C32" s="1851" t="s">
        <v>2302</v>
      </c>
      <c r="D32" s="1851" t="s">
        <v>2303</v>
      </c>
      <c r="E32" s="1851" t="s">
        <v>2304</v>
      </c>
      <c r="F32" s="1851" t="s">
        <v>50</v>
      </c>
      <c r="G32" s="1851" t="s">
        <v>2305</v>
      </c>
      <c r="H32" s="1851" t="s">
        <v>22</v>
      </c>
      <c r="I32" s="1851" t="s">
        <v>853</v>
      </c>
    </row>
    <row customHeight="1" ht="11.25">
      <c r="A33" s="1851" t="s">
        <v>2250</v>
      </c>
      <c r="B33" s="1851" t="s">
        <v>16</v>
      </c>
      <c r="C33" s="1851" t="s">
        <v>2306</v>
      </c>
      <c r="D33" s="1851" t="s">
        <v>2307</v>
      </c>
      <c r="E33" s="1851" t="s">
        <v>2308</v>
      </c>
      <c r="F33" s="1851" t="s">
        <v>50</v>
      </c>
      <c r="G33" s="1851" t="s">
        <v>22</v>
      </c>
      <c r="H33" s="1851" t="s">
        <v>22</v>
      </c>
      <c r="I33" s="1851" t="s">
        <v>853</v>
      </c>
    </row>
    <row customHeight="1" ht="11.25">
      <c r="A34" s="1851" t="s">
        <v>2250</v>
      </c>
      <c r="B34" s="1851" t="s">
        <v>16</v>
      </c>
      <c r="C34" s="1851" t="s">
        <v>2309</v>
      </c>
      <c r="D34" s="1851" t="s">
        <v>2310</v>
      </c>
      <c r="E34" s="1851" t="s">
        <v>2311</v>
      </c>
      <c r="F34" s="1851" t="s">
        <v>50</v>
      </c>
      <c r="G34" s="1851" t="s">
        <v>2312</v>
      </c>
      <c r="H34" s="1851" t="s">
        <v>22</v>
      </c>
      <c r="I34" s="1851" t="s">
        <v>853</v>
      </c>
    </row>
    <row customHeight="1" ht="11.25">
      <c r="A35" s="1851" t="s">
        <v>2250</v>
      </c>
      <c r="B35" s="1851" t="s">
        <v>16</v>
      </c>
      <c r="C35" s="1851" t="s">
        <v>2261</v>
      </c>
      <c r="D35" s="1851" t="s">
        <v>2262</v>
      </c>
      <c r="E35" s="1851" t="s">
        <v>2263</v>
      </c>
      <c r="F35" s="1851" t="s">
        <v>50</v>
      </c>
      <c r="G35" s="1851" t="s">
        <v>22</v>
      </c>
      <c r="H35" s="1851" t="s">
        <v>22</v>
      </c>
      <c r="I35" s="1851" t="s">
        <v>853</v>
      </c>
    </row>
    <row customHeight="1" ht="11.25">
      <c r="A36" s="1851" t="s">
        <v>2250</v>
      </c>
      <c r="B36" s="1851" t="s">
        <v>16</v>
      </c>
      <c r="C36" s="1851" t="s">
        <v>2264</v>
      </c>
      <c r="D36" s="1851" t="s">
        <v>2265</v>
      </c>
      <c r="E36" s="1851" t="s">
        <v>2266</v>
      </c>
      <c r="F36" s="1851" t="s">
        <v>50</v>
      </c>
      <c r="G36" s="1851" t="s">
        <v>22</v>
      </c>
      <c r="H36" s="1851" t="s">
        <v>22</v>
      </c>
      <c r="I36" s="1851" t="s">
        <v>853</v>
      </c>
    </row>
    <row customHeight="1" ht="11.25">
      <c r="A37" s="1851" t="s">
        <v>2250</v>
      </c>
      <c r="B37" s="1851" t="s">
        <v>16</v>
      </c>
      <c r="C37" s="1851" t="s">
        <v>2267</v>
      </c>
      <c r="D37" s="1851" t="s">
        <v>2268</v>
      </c>
      <c r="E37" s="1851" t="s">
        <v>2269</v>
      </c>
      <c r="F37" s="1851" t="s">
        <v>50</v>
      </c>
      <c r="G37" s="1851" t="s">
        <v>22</v>
      </c>
      <c r="H37" s="1851" t="s">
        <v>22</v>
      </c>
      <c r="I37" s="1851" t="s">
        <v>853</v>
      </c>
    </row>
    <row customHeight="1" ht="11.25">
      <c r="A38" s="1851" t="s">
        <v>2250</v>
      </c>
      <c r="B38" s="1851" t="s">
        <v>16</v>
      </c>
      <c r="C38" s="1851" t="s">
        <v>2274</v>
      </c>
      <c r="D38" s="1851" t="s">
        <v>2275</v>
      </c>
      <c r="E38" s="1851" t="s">
        <v>2276</v>
      </c>
      <c r="F38" s="1851" t="s">
        <v>2277</v>
      </c>
      <c r="G38" s="1851" t="s">
        <v>22</v>
      </c>
      <c r="H38" s="1851" t="s">
        <v>22</v>
      </c>
      <c r="I38" s="1851" t="s">
        <v>853</v>
      </c>
    </row>
    <row customHeight="1" ht="11.25">
      <c r="A39" s="1851" t="s">
        <v>2250</v>
      </c>
      <c r="B39" s="1851" t="s">
        <v>16</v>
      </c>
      <c r="C39" s="1851" t="s">
        <v>2282</v>
      </c>
      <c r="D39" s="1851" t="s">
        <v>2283</v>
      </c>
      <c r="E39" s="1851" t="s">
        <v>2284</v>
      </c>
      <c r="F39" s="1851" t="s">
        <v>50</v>
      </c>
      <c r="G39" s="1851" t="s">
        <v>22</v>
      </c>
      <c r="H39" s="1851" t="s">
        <v>22</v>
      </c>
      <c r="I39" s="1851" t="s">
        <v>853</v>
      </c>
    </row>
    <row customHeight="1" ht="11.25">
      <c r="A40" s="1851" t="s">
        <v>2250</v>
      </c>
      <c r="B40" s="1851" t="s">
        <v>16</v>
      </c>
      <c r="C40" s="1851" t="s">
        <v>2285</v>
      </c>
      <c r="D40" s="1851" t="s">
        <v>2286</v>
      </c>
      <c r="E40" s="1851" t="s">
        <v>2253</v>
      </c>
      <c r="F40" s="1851" t="s">
        <v>2287</v>
      </c>
      <c r="G40" s="1851" t="s">
        <v>2288</v>
      </c>
      <c r="H40" s="1851" t="s">
        <v>22</v>
      </c>
      <c r="I40" s="1851" t="s">
        <v>853</v>
      </c>
    </row>
    <row customHeight="1" ht="11.25">
      <c r="A41" s="1851" t="s">
        <v>2250</v>
      </c>
      <c r="B41" s="1851" t="s">
        <v>16</v>
      </c>
      <c r="C41" s="1851" t="s">
        <v>22</v>
      </c>
      <c r="D41" s="1851" t="s">
        <v>2289</v>
      </c>
      <c r="E41" s="1851" t="s">
        <v>2290</v>
      </c>
      <c r="F41" s="1851" t="s">
        <v>50</v>
      </c>
      <c r="G41" s="1851" t="s">
        <v>22</v>
      </c>
      <c r="H41" s="1851" t="s">
        <v>22</v>
      </c>
      <c r="I41" s="1851" t="s">
        <v>853</v>
      </c>
    </row>
    <row customHeight="1" ht="11.25">
      <c r="A42" s="1851" t="s">
        <v>2250</v>
      </c>
      <c r="B42" s="1851" t="s">
        <v>16</v>
      </c>
      <c r="C42" s="1851" t="s">
        <v>2291</v>
      </c>
      <c r="D42" s="1851" t="s">
        <v>2292</v>
      </c>
      <c r="E42" s="1851" t="s">
        <v>2293</v>
      </c>
      <c r="F42" s="1851" t="s">
        <v>2294</v>
      </c>
      <c r="G42" s="1851" t="s">
        <v>22</v>
      </c>
      <c r="H42" s="1851" t="s">
        <v>22</v>
      </c>
      <c r="I42" s="1851" t="s">
        <v>853</v>
      </c>
    </row>
    <row customHeight="1" ht="11.25">
      <c r="A43" s="1851" t="s">
        <v>2250</v>
      </c>
      <c r="B43" s="1851" t="s">
        <v>16</v>
      </c>
      <c r="C43" s="1851" t="s">
        <v>2295</v>
      </c>
      <c r="D43" s="1851" t="s">
        <v>2296</v>
      </c>
      <c r="E43" s="1851" t="s">
        <v>2293</v>
      </c>
      <c r="F43" s="1851" t="s">
        <v>2297</v>
      </c>
      <c r="G43" s="1851" t="s">
        <v>2298</v>
      </c>
      <c r="H43" s="1851" t="s">
        <v>22</v>
      </c>
      <c r="I43" s="1851" t="s">
        <v>853</v>
      </c>
    </row>
    <row customHeight="1" ht="11.25">
      <c r="A44" s="1851" t="s">
        <v>2250</v>
      </c>
      <c r="B44" s="1851" t="s">
        <v>16</v>
      </c>
      <c r="C44" s="1851" t="s">
        <v>2251</v>
      </c>
      <c r="D44" s="1851" t="s">
        <v>2252</v>
      </c>
      <c r="E44" s="1851" t="s">
        <v>2253</v>
      </c>
      <c r="F44" s="1851" t="s">
        <v>2254</v>
      </c>
      <c r="G44" s="1851" t="s">
        <v>22</v>
      </c>
      <c r="H44" s="1851" t="s">
        <v>22</v>
      </c>
      <c r="I44" s="1851" t="s">
        <v>906</v>
      </c>
    </row>
    <row customHeight="1" ht="11.25">
      <c r="A45" s="1851" t="s">
        <v>2250</v>
      </c>
      <c r="B45" s="1851" t="s">
        <v>16</v>
      </c>
      <c r="C45" s="1851" t="s">
        <v>2309</v>
      </c>
      <c r="D45" s="1851" t="s">
        <v>2310</v>
      </c>
      <c r="E45" s="1851" t="s">
        <v>2311</v>
      </c>
      <c r="F45" s="1851" t="s">
        <v>50</v>
      </c>
      <c r="G45" s="1851" t="s">
        <v>2312</v>
      </c>
      <c r="H45" s="1851" t="s">
        <v>22</v>
      </c>
      <c r="I45" s="1851" t="s">
        <v>906</v>
      </c>
    </row>
    <row customHeight="1" ht="11.25">
      <c r="A46" s="1851" t="s">
        <v>2250</v>
      </c>
      <c r="B46" s="1851" t="s">
        <v>16</v>
      </c>
      <c r="C46" s="1851" t="s">
        <v>2261</v>
      </c>
      <c r="D46" s="1851" t="s">
        <v>2262</v>
      </c>
      <c r="E46" s="1851" t="s">
        <v>2263</v>
      </c>
      <c r="F46" s="1851" t="s">
        <v>50</v>
      </c>
      <c r="G46" s="1851" t="s">
        <v>22</v>
      </c>
      <c r="H46" s="1851" t="s">
        <v>22</v>
      </c>
      <c r="I46" s="1851" t="s">
        <v>906</v>
      </c>
    </row>
    <row customHeight="1" ht="11.25">
      <c r="A47" s="1851" t="s">
        <v>2250</v>
      </c>
      <c r="B47" s="1851" t="s">
        <v>16</v>
      </c>
      <c r="C47" s="1851" t="s">
        <v>2267</v>
      </c>
      <c r="D47" s="1851" t="s">
        <v>2268</v>
      </c>
      <c r="E47" s="1851" t="s">
        <v>2269</v>
      </c>
      <c r="F47" s="1851" t="s">
        <v>50</v>
      </c>
      <c r="G47" s="1851" t="s">
        <v>22</v>
      </c>
      <c r="H47" s="1851" t="s">
        <v>22</v>
      </c>
      <c r="I47" s="1851" t="s">
        <v>906</v>
      </c>
    </row>
    <row customHeight="1" ht="11.25">
      <c r="A48" s="1851" t="s">
        <v>2250</v>
      </c>
      <c r="B48" s="1851" t="s">
        <v>16</v>
      </c>
      <c r="C48" s="1851" t="s">
        <v>2274</v>
      </c>
      <c r="D48" s="1851" t="s">
        <v>2275</v>
      </c>
      <c r="E48" s="1851" t="s">
        <v>2276</v>
      </c>
      <c r="F48" s="1851" t="s">
        <v>2277</v>
      </c>
      <c r="G48" s="1851" t="s">
        <v>22</v>
      </c>
      <c r="H48" s="1851" t="s">
        <v>22</v>
      </c>
      <c r="I48" s="1851" t="s">
        <v>906</v>
      </c>
    </row>
    <row customHeight="1" ht="11.25">
      <c r="A49" s="1851" t="s">
        <v>2250</v>
      </c>
      <c r="B49" s="1851" t="s">
        <v>16</v>
      </c>
      <c r="C49" s="1851" t="s">
        <v>2285</v>
      </c>
      <c r="D49" s="1851" t="s">
        <v>2286</v>
      </c>
      <c r="E49" s="1851" t="s">
        <v>2253</v>
      </c>
      <c r="F49" s="1851" t="s">
        <v>2287</v>
      </c>
      <c r="G49" s="1851" t="s">
        <v>2288</v>
      </c>
      <c r="H49" s="1851" t="s">
        <v>22</v>
      </c>
      <c r="I49" s="1851" t="s">
        <v>906</v>
      </c>
    </row>
    <row customHeight="1" ht="11.25">
      <c r="A50" s="1851" t="s">
        <v>2250</v>
      </c>
      <c r="B50" s="1851" t="s">
        <v>16</v>
      </c>
      <c r="C50" s="1851" t="s">
        <v>22</v>
      </c>
      <c r="D50" s="1851" t="s">
        <v>2289</v>
      </c>
      <c r="E50" s="1851" t="s">
        <v>2290</v>
      </c>
      <c r="F50" s="1851" t="s">
        <v>50</v>
      </c>
      <c r="G50" s="1851" t="s">
        <v>22</v>
      </c>
      <c r="H50" s="1851" t="s">
        <v>22</v>
      </c>
      <c r="I50" s="1851" t="s">
        <v>906</v>
      </c>
    </row>
    <row customHeight="1" ht="11.25">
      <c r="A51" s="1851" t="s">
        <v>2250</v>
      </c>
      <c r="B51" s="1851" t="s">
        <v>16</v>
      </c>
      <c r="C51" s="1851" t="s">
        <v>2313</v>
      </c>
      <c r="D51" s="1851" t="s">
        <v>2314</v>
      </c>
      <c r="E51" s="1851" t="s">
        <v>2315</v>
      </c>
      <c r="F51" s="1851" t="s">
        <v>2316</v>
      </c>
      <c r="G51" s="1851" t="s">
        <v>22</v>
      </c>
      <c r="H51" s="1851" t="s">
        <v>22</v>
      </c>
      <c r="I51" s="1851" t="s">
        <v>1622</v>
      </c>
    </row>
    <row customHeight="1" ht="11.25">
      <c r="A52" s="1851" t="s">
        <v>2250</v>
      </c>
      <c r="B52" s="1851" t="s">
        <v>16</v>
      </c>
      <c r="C52" s="1851" t="s">
        <v>2317</v>
      </c>
      <c r="D52" s="1851" t="s">
        <v>2318</v>
      </c>
      <c r="E52" s="1851" t="s">
        <v>2319</v>
      </c>
      <c r="F52" s="1851" t="s">
        <v>574</v>
      </c>
      <c r="G52" s="1851" t="s">
        <v>2320</v>
      </c>
      <c r="H52" s="1851" t="s">
        <v>22</v>
      </c>
      <c r="I52" s="1851" t="s">
        <v>1622</v>
      </c>
    </row>
    <row customHeight="1" ht="11.25">
      <c r="A53" s="1851" t="s">
        <v>2250</v>
      </c>
      <c r="B53" s="1851" t="s">
        <v>16</v>
      </c>
      <c r="C53" s="1851" t="s">
        <v>2261</v>
      </c>
      <c r="D53" s="1851" t="s">
        <v>2262</v>
      </c>
      <c r="E53" s="1851" t="s">
        <v>2263</v>
      </c>
      <c r="F53" s="1851" t="s">
        <v>50</v>
      </c>
      <c r="G53" s="1851" t="s">
        <v>22</v>
      </c>
      <c r="H53" s="1851" t="s">
        <v>22</v>
      </c>
      <c r="I53" s="1851" t="s">
        <v>1622</v>
      </c>
    </row>
    <row customHeight="1" ht="11.25">
      <c r="A54" s="1851" t="s">
        <v>2250</v>
      </c>
      <c r="B54" s="1851" t="s">
        <v>16</v>
      </c>
      <c r="C54" s="1851" t="s">
        <v>2321</v>
      </c>
      <c r="D54" s="1851" t="s">
        <v>2322</v>
      </c>
      <c r="E54" s="1851" t="s">
        <v>2323</v>
      </c>
      <c r="F54" s="1851" t="s">
        <v>50</v>
      </c>
      <c r="G54" s="1851" t="s">
        <v>2324</v>
      </c>
      <c r="H54" s="1851" t="s">
        <v>22</v>
      </c>
      <c r="I54" s="1851" t="s">
        <v>1622</v>
      </c>
    </row>
    <row customHeight="1" ht="11.25">
      <c r="A55" s="1851" t="s">
        <v>2250</v>
      </c>
      <c r="B55" s="1851" t="s">
        <v>16</v>
      </c>
      <c r="C55" s="1851" t="s">
        <v>2325</v>
      </c>
      <c r="D55" s="1851" t="s">
        <v>2326</v>
      </c>
      <c r="E55" s="1851" t="s">
        <v>2327</v>
      </c>
      <c r="F55" s="1851" t="s">
        <v>50</v>
      </c>
      <c r="G55" s="1851" t="s">
        <v>22</v>
      </c>
      <c r="H55" s="1851" t="s">
        <v>22</v>
      </c>
      <c r="I55" s="1851" t="s">
        <v>1622</v>
      </c>
    </row>
    <row customHeight="1" ht="11.25">
      <c r="A56" s="1851" t="s">
        <v>2250</v>
      </c>
      <c r="B56" s="1851" t="s">
        <v>16</v>
      </c>
      <c r="C56" s="1851" t="s">
        <v>22</v>
      </c>
      <c r="D56" s="1851" t="s">
        <v>2289</v>
      </c>
      <c r="E56" s="1851" t="s">
        <v>2290</v>
      </c>
      <c r="F56" s="1851" t="s">
        <v>50</v>
      </c>
      <c r="G56" s="1851" t="s">
        <v>22</v>
      </c>
      <c r="H56" s="1851" t="s">
        <v>22</v>
      </c>
      <c r="I56"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2111A-05E7-4E5C-164F-0.5D4081B7}" mc:Ignorable="x14ac xr xr2 xr3">
  <sheetPr>
    <tabColor rgb="FFFFCC99"/>
  </sheetPr>
  <dimension ref="A1:G23"/>
  <sheetViews>
    <sheetView topLeftCell="A1" showGridLines="0" workbookViewId="0">
      <selection activeCell="A1" sqref="A1"/>
    </sheetView>
  </sheetViews>
  <sheetFormatPr customHeight="1" defaultRowHeight="11.25"/>
  <cols>
    <col min="1" max="1" style="1851" width="9.140625"/>
  </cols>
  <sheetData>
    <row customHeight="1" ht="11.25">
      <c r="A1" s="374" t="s">
        <v>2328</v>
      </c>
      <c r="B1" s="65" t="s">
        <v>2329</v>
      </c>
      <c r="C1" s="65" t="s">
        <v>2330</v>
      </c>
      <c r="D1" s="65" t="s">
        <v>2331</v>
      </c>
      <c r="E1" s="61" t="s">
        <v>2332</v>
      </c>
      <c r="F1" s="61" t="s">
        <v>2333</v>
      </c>
      <c r="G1" s="61" t="s">
        <v>2334</v>
      </c>
    </row>
    <row customHeight="1" ht="11.25">
      <c r="A2" s="374" t="s">
        <v>16</v>
      </c>
      <c r="B2" s="0" t="s">
        <v>99</v>
      </c>
      <c r="C2" s="0" t="s">
        <v>2335</v>
      </c>
      <c r="D2" s="0" t="s">
        <v>99</v>
      </c>
      <c r="E2" s="0" t="s">
        <v>2335</v>
      </c>
      <c r="F2" s="0" t="s">
        <v>2336</v>
      </c>
      <c r="G2" s="0" t="s">
        <v>109</v>
      </c>
    </row>
    <row customHeight="1" ht="11.25">
      <c r="A3" s="374" t="s">
        <v>16</v>
      </c>
      <c r="B3" s="0" t="s">
        <v>99</v>
      </c>
      <c r="C3" s="0" t="s">
        <v>2335</v>
      </c>
      <c r="D3" s="0" t="s">
        <v>2337</v>
      </c>
      <c r="E3" s="0" t="s">
        <v>2338</v>
      </c>
      <c r="F3" s="0" t="s">
        <v>2339</v>
      </c>
      <c r="G3" s="0" t="s">
        <v>110</v>
      </c>
    </row>
    <row customHeight="1" ht="11.25">
      <c r="A4" s="374" t="s">
        <v>16</v>
      </c>
      <c r="B4" s="0" t="s">
        <v>99</v>
      </c>
      <c r="C4" s="0" t="s">
        <v>2335</v>
      </c>
      <c r="D4" s="0" t="s">
        <v>2340</v>
      </c>
      <c r="E4" s="0" t="s">
        <v>2341</v>
      </c>
      <c r="F4" s="0" t="s">
        <v>2339</v>
      </c>
      <c r="G4" s="0" t="s">
        <v>89</v>
      </c>
    </row>
    <row customHeight="1" ht="11.25">
      <c r="A5" s="374" t="s">
        <v>16</v>
      </c>
      <c r="B5" s="0" t="s">
        <v>99</v>
      </c>
      <c r="C5" s="0" t="s">
        <v>2335</v>
      </c>
      <c r="D5" s="0" t="s">
        <v>2342</v>
      </c>
      <c r="E5" s="0" t="s">
        <v>2343</v>
      </c>
      <c r="F5" s="0" t="s">
        <v>2339</v>
      </c>
      <c r="G5" s="0" t="s">
        <v>90</v>
      </c>
    </row>
    <row customHeight="1" ht="11.25">
      <c r="A6" s="374" t="s">
        <v>16</v>
      </c>
      <c r="B6" s="0" t="s">
        <v>99</v>
      </c>
      <c r="C6" s="0" t="s">
        <v>2335</v>
      </c>
      <c r="D6" s="0" t="s">
        <v>2344</v>
      </c>
      <c r="E6" s="0" t="s">
        <v>2345</v>
      </c>
      <c r="F6" s="0" t="s">
        <v>2339</v>
      </c>
      <c r="G6" s="0" t="s">
        <v>111</v>
      </c>
    </row>
    <row customHeight="1" ht="11.25">
      <c r="A7" s="374" t="s">
        <v>16</v>
      </c>
      <c r="B7" s="0" t="s">
        <v>99</v>
      </c>
      <c r="C7" s="0" t="s">
        <v>2335</v>
      </c>
      <c r="D7" s="0" t="s">
        <v>2346</v>
      </c>
      <c r="E7" s="0" t="s">
        <v>2347</v>
      </c>
      <c r="F7" s="0" t="s">
        <v>2339</v>
      </c>
      <c r="G7" s="0" t="s">
        <v>91</v>
      </c>
    </row>
    <row customHeight="1" ht="11.25">
      <c r="A8" s="374" t="s">
        <v>16</v>
      </c>
      <c r="B8" s="0" t="s">
        <v>99</v>
      </c>
      <c r="C8" s="0" t="s">
        <v>2335</v>
      </c>
      <c r="D8" s="0" t="s">
        <v>2348</v>
      </c>
      <c r="E8" s="0" t="s">
        <v>2349</v>
      </c>
      <c r="F8" s="0" t="s">
        <v>2339</v>
      </c>
      <c r="G8" s="0" t="s">
        <v>92</v>
      </c>
    </row>
    <row customHeight="1" ht="11.25">
      <c r="A9" s="374" t="s">
        <v>16</v>
      </c>
      <c r="B9" s="0" t="s">
        <v>99</v>
      </c>
      <c r="C9" s="0" t="s">
        <v>2335</v>
      </c>
      <c r="D9" s="0" t="s">
        <v>2350</v>
      </c>
      <c r="E9" s="0" t="s">
        <v>2351</v>
      </c>
      <c r="F9" s="0" t="s">
        <v>2339</v>
      </c>
      <c r="G9" s="0" t="s">
        <v>112</v>
      </c>
    </row>
    <row customHeight="1" ht="11.25">
      <c r="A10" s="374" t="s">
        <v>16</v>
      </c>
      <c r="B10" s="0" t="s">
        <v>99</v>
      </c>
      <c r="C10" s="0" t="s">
        <v>2335</v>
      </c>
      <c r="D10" s="0" t="s">
        <v>2352</v>
      </c>
      <c r="E10" s="0" t="s">
        <v>2353</v>
      </c>
      <c r="F10" s="0" t="s">
        <v>2354</v>
      </c>
      <c r="G10" s="0" t="s">
        <v>149</v>
      </c>
    </row>
    <row customHeight="1" ht="11.25">
      <c r="A11" s="374" t="s">
        <v>16</v>
      </c>
      <c r="B11" s="0" t="s">
        <v>99</v>
      </c>
      <c r="C11" s="0" t="s">
        <v>2335</v>
      </c>
      <c r="D11" s="0" t="s">
        <v>2355</v>
      </c>
      <c r="E11" s="0" t="s">
        <v>2356</v>
      </c>
      <c r="F11" s="0" t="s">
        <v>2339</v>
      </c>
      <c r="G11" s="0" t="s">
        <v>150</v>
      </c>
    </row>
    <row customHeight="1" ht="11.25">
      <c r="A12" s="374" t="s">
        <v>16</v>
      </c>
      <c r="B12" s="0" t="s">
        <v>99</v>
      </c>
      <c r="C12" s="0" t="s">
        <v>2335</v>
      </c>
      <c r="D12" s="0" t="s">
        <v>2357</v>
      </c>
      <c r="E12" s="0" t="s">
        <v>2358</v>
      </c>
      <c r="F12" s="0" t="s">
        <v>2339</v>
      </c>
      <c r="G12" s="0" t="s">
        <v>151</v>
      </c>
    </row>
    <row customHeight="1" ht="11.25">
      <c r="A13" s="374" t="s">
        <v>16</v>
      </c>
      <c r="B13" s="0" t="s">
        <v>99</v>
      </c>
      <c r="C13" s="0" t="s">
        <v>2335</v>
      </c>
      <c r="D13" s="0" t="s">
        <v>2359</v>
      </c>
      <c r="E13" s="0" t="s">
        <v>2360</v>
      </c>
      <c r="F13" s="0" t="s">
        <v>2339</v>
      </c>
      <c r="G13" s="0" t="s">
        <v>152</v>
      </c>
    </row>
    <row customHeight="1" ht="11.25">
      <c r="A14" s="374" t="s">
        <v>16</v>
      </c>
      <c r="B14" s="0" t="s">
        <v>99</v>
      </c>
      <c r="C14" s="0" t="s">
        <v>2335</v>
      </c>
      <c r="D14" s="0" t="s">
        <v>2361</v>
      </c>
      <c r="E14" s="0" t="s">
        <v>2362</v>
      </c>
      <c r="F14" s="0" t="s">
        <v>2339</v>
      </c>
      <c r="G14" s="0" t="s">
        <v>153</v>
      </c>
    </row>
    <row customHeight="1" ht="11.25">
      <c r="A15" s="374" t="s">
        <v>16</v>
      </c>
      <c r="B15" s="0" t="s">
        <v>99</v>
      </c>
      <c r="C15" s="0" t="s">
        <v>2335</v>
      </c>
      <c r="D15" s="0" t="s">
        <v>2363</v>
      </c>
      <c r="E15" s="0" t="s">
        <v>2364</v>
      </c>
      <c r="F15" s="0" t="s">
        <v>2339</v>
      </c>
      <c r="G15" s="0" t="s">
        <v>154</v>
      </c>
    </row>
    <row customHeight="1" ht="11.25">
      <c r="A16" s="374" t="s">
        <v>16</v>
      </c>
      <c r="B16" s="0" t="s">
        <v>99</v>
      </c>
      <c r="C16" s="0" t="s">
        <v>2335</v>
      </c>
      <c r="D16" s="0" t="s">
        <v>100</v>
      </c>
      <c r="E16" s="0" t="s">
        <v>101</v>
      </c>
      <c r="F16" s="0" t="s">
        <v>2365</v>
      </c>
      <c r="G16" s="0" t="s">
        <v>98</v>
      </c>
    </row>
    <row customHeight="1" ht="11.25">
      <c r="A17" s="374" t="s">
        <v>16</v>
      </c>
      <c r="B17" s="0" t="s">
        <v>99</v>
      </c>
      <c r="C17" s="0" t="s">
        <v>2335</v>
      </c>
      <c r="D17" s="0" t="s">
        <v>2366</v>
      </c>
      <c r="E17" s="0" t="s">
        <v>2367</v>
      </c>
      <c r="F17" s="0" t="s">
        <v>2339</v>
      </c>
      <c r="G17" s="0" t="s">
        <v>1472</v>
      </c>
    </row>
    <row customHeight="1" ht="11.25">
      <c r="A18" s="374" t="s">
        <v>16</v>
      </c>
      <c r="B18" s="0" t="s">
        <v>99</v>
      </c>
      <c r="C18" s="0" t="s">
        <v>2335</v>
      </c>
      <c r="D18" s="0" t="s">
        <v>2368</v>
      </c>
      <c r="E18" s="0" t="s">
        <v>2369</v>
      </c>
      <c r="F18" s="0" t="s">
        <v>2339</v>
      </c>
      <c r="G18" s="0" t="s">
        <v>1484</v>
      </c>
    </row>
    <row customHeight="1" ht="11.25">
      <c r="A19" s="374" t="s">
        <v>16</v>
      </c>
      <c r="B19" s="0" t="s">
        <v>99</v>
      </c>
      <c r="C19" s="0" t="s">
        <v>2335</v>
      </c>
      <c r="D19" s="0" t="s">
        <v>2370</v>
      </c>
      <c r="E19" s="0" t="s">
        <v>2371</v>
      </c>
      <c r="F19" s="0" t="s">
        <v>2339</v>
      </c>
      <c r="G19" s="0" t="s">
        <v>1498</v>
      </c>
    </row>
    <row customHeight="1" ht="11.25">
      <c r="A20" s="374" t="s">
        <v>16</v>
      </c>
      <c r="B20" s="0" t="s">
        <v>99</v>
      </c>
      <c r="C20" s="0" t="s">
        <v>2335</v>
      </c>
      <c r="D20" s="0" t="s">
        <v>2372</v>
      </c>
      <c r="E20" s="0" t="s">
        <v>2373</v>
      </c>
      <c r="F20" s="0" t="s">
        <v>2339</v>
      </c>
      <c r="G20" s="0" t="s">
        <v>1510</v>
      </c>
    </row>
    <row customHeight="1" ht="11.25">
      <c r="A21" s="374" t="s">
        <v>16</v>
      </c>
      <c r="B21" s="0" t="s">
        <v>99</v>
      </c>
      <c r="C21" s="0" t="s">
        <v>2335</v>
      </c>
      <c r="D21" s="0" t="s">
        <v>2374</v>
      </c>
      <c r="E21" s="0" t="s">
        <v>2375</v>
      </c>
      <c r="F21" s="0" t="s">
        <v>2339</v>
      </c>
      <c r="G21" s="0" t="s">
        <v>1519</v>
      </c>
    </row>
    <row customHeight="1" ht="11.25">
      <c r="A22" s="374" t="s">
        <v>16</v>
      </c>
      <c r="B22" s="0" t="s">
        <v>99</v>
      </c>
      <c r="C22" s="0" t="s">
        <v>2335</v>
      </c>
      <c r="D22" s="0" t="s">
        <v>2376</v>
      </c>
      <c r="E22" s="0" t="s">
        <v>2377</v>
      </c>
      <c r="F22" s="0" t="s">
        <v>2339</v>
      </c>
      <c r="G22" s="0" t="s">
        <v>1535</v>
      </c>
    </row>
    <row customHeight="1" ht="11.25">
      <c r="A23" s="374" t="s">
        <v>16</v>
      </c>
      <c r="B23" s="0" t="s">
        <v>2378</v>
      </c>
      <c r="C23" s="0" t="s">
        <v>2379</v>
      </c>
      <c r="D23" s="0" t="s">
        <v>2378</v>
      </c>
      <c r="E23" s="0" t="s">
        <v>2379</v>
      </c>
      <c r="F23" s="0" t="s">
        <v>2380</v>
      </c>
      <c r="G23" s="0" t="s">
        <v>1542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19962-268C-1CCC-AEAE-0.CEABDB3B}"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2381</v>
      </c>
      <c r="B1" s="836" t="s">
        <v>2382</v>
      </c>
      <c r="C1" s="1160" t="s">
        <v>2383</v>
      </c>
      <c r="D1" s="836" t="s">
        <v>2384</v>
      </c>
      <c r="E1" s="836" t="s">
        <v>2385</v>
      </c>
      <c r="F1" s="1160" t="s">
        <v>2386</v>
      </c>
      <c r="G1" s="1160" t="s">
        <v>2387</v>
      </c>
      <c r="H1" s="1160" t="s">
        <v>2388</v>
      </c>
      <c r="I1" s="1160" t="s">
        <v>2389</v>
      </c>
    </row>
    <row customHeight="1" ht="11.25">
      <c r="A2" s="1692" t="s">
        <v>109</v>
      </c>
      <c r="B2" s="1692" t="s">
        <v>2390</v>
      </c>
      <c r="C2" s="1692" t="s">
        <v>22</v>
      </c>
      <c r="D2" s="1692" t="s">
        <v>2391</v>
      </c>
      <c r="E2" s="1692" t="s">
        <v>2392</v>
      </c>
      <c r="F2" s="1692" t="s">
        <v>22</v>
      </c>
      <c r="G2" s="1692" t="s">
        <v>22</v>
      </c>
      <c r="H2" s="1692" t="s">
        <v>22</v>
      </c>
      <c r="I2" s="1692" t="s">
        <v>22</v>
      </c>
    </row>
    <row customHeight="1" ht="11.25">
      <c r="A3" s="1692" t="s">
        <v>110</v>
      </c>
      <c r="B3" s="1692" t="s">
        <v>2393</v>
      </c>
      <c r="C3" s="1692" t="s">
        <v>22</v>
      </c>
      <c r="D3" s="1692" t="s">
        <v>2394</v>
      </c>
      <c r="E3" s="1692" t="s">
        <v>2392</v>
      </c>
      <c r="F3" s="1692" t="s">
        <v>22</v>
      </c>
      <c r="G3" s="1692" t="s">
        <v>22</v>
      </c>
      <c r="H3" s="1692" t="s">
        <v>22</v>
      </c>
      <c r="I3" s="1692" t="s">
        <v>22</v>
      </c>
    </row>
    <row customHeight="1" ht="11.25">
      <c r="A4" s="1692" t="s">
        <v>89</v>
      </c>
      <c r="B4" s="1692" t="s">
        <v>2395</v>
      </c>
      <c r="C4" s="1692" t="s">
        <v>22</v>
      </c>
      <c r="D4" s="1692" t="s">
        <v>2396</v>
      </c>
      <c r="E4" s="1692" t="s">
        <v>2392</v>
      </c>
      <c r="F4" s="1692" t="s">
        <v>22</v>
      </c>
      <c r="G4" s="1692" t="s">
        <v>22</v>
      </c>
      <c r="H4" s="1692" t="s">
        <v>22</v>
      </c>
      <c r="I4" s="1692" t="s">
        <v>22</v>
      </c>
    </row>
    <row customHeight="1" ht="11.25">
      <c r="A5" s="1692" t="s">
        <v>90</v>
      </c>
      <c r="B5" s="1692" t="s">
        <v>2397</v>
      </c>
      <c r="C5" s="1692" t="s">
        <v>22</v>
      </c>
      <c r="D5" s="1692" t="s">
        <v>2398</v>
      </c>
      <c r="E5" s="1692" t="s">
        <v>2392</v>
      </c>
      <c r="F5" s="1692" t="s">
        <v>22</v>
      </c>
      <c r="G5" s="1692" t="s">
        <v>22</v>
      </c>
      <c r="H5" s="1692" t="s">
        <v>22</v>
      </c>
      <c r="I5" s="1692" t="s">
        <v>22</v>
      </c>
    </row>
    <row customHeight="1" ht="11.25">
      <c r="A6" s="1692" t="s">
        <v>111</v>
      </c>
      <c r="B6" s="1692" t="s">
        <v>2399</v>
      </c>
      <c r="C6" s="1692" t="s">
        <v>22</v>
      </c>
      <c r="D6" s="1692" t="s">
        <v>2400</v>
      </c>
      <c r="E6" s="1692" t="s">
        <v>2401</v>
      </c>
      <c r="F6" s="1692" t="s">
        <v>22</v>
      </c>
      <c r="G6" s="1692" t="s">
        <v>22</v>
      </c>
      <c r="H6" s="1692" t="s">
        <v>22</v>
      </c>
      <c r="I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D4C25-E465-7763-D508-0.4776105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ECB1F-3A64-A468-9C48-0.246D0EA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ИМУП «ПОСЖИЛКОМСЕРВИС»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3DA0B-A9FD-2B65-A90D-0.4B65A09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2402</v>
      </c>
    </row>
    <row customHeight="1" ht="11.25">
      <c r="A2" s="184" t="s">
        <v>97</v>
      </c>
      <c r="B2" s="184" t="s">
        <v>2403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2D819-50F1-92B2-151E-0.899D96C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2404</v>
      </c>
      <c r="B1" s="836" t="s">
        <v>2405</v>
      </c>
    </row>
    <row customHeight="1" ht="11.25">
      <c r="A2" s="836">
        <v>4213775</v>
      </c>
      <c r="B2" s="836" t="s">
        <v>1224</v>
      </c>
    </row>
    <row customHeight="1" ht="11.25">
      <c r="A3" s="836">
        <v>4213784</v>
      </c>
      <c r="B3" s="836" t="s">
        <v>1258</v>
      </c>
    </row>
    <row customHeight="1" ht="11.25">
      <c r="A4" s="836">
        <v>4213781</v>
      </c>
      <c r="B4" s="836" t="s">
        <v>1251</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1392</v>
      </c>
    </row>
    <row customHeight="1" ht="11.25">
      <c r="A10" s="836">
        <v>4213783</v>
      </c>
      <c r="B10" s="836" t="s">
        <v>1407</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D7877-3C5A-8243-D5DA-0.5107626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2404</v>
      </c>
      <c r="B1" s="836" t="s">
        <v>2406</v>
      </c>
    </row>
    <row customHeight="1" ht="11.25">
      <c r="A2" s="836" t="s">
        <v>2407</v>
      </c>
      <c r="B2" s="836" t="s">
        <v>1504</v>
      </c>
    </row>
    <row customHeight="1" ht="11.25">
      <c r="A3" s="836" t="s">
        <v>2408</v>
      </c>
      <c r="B3" s="836" t="s">
        <v>1514</v>
      </c>
    </row>
    <row customHeight="1" ht="11.25">
      <c r="A4" s="836" t="s">
        <v>2409</v>
      </c>
      <c r="B4" s="836" t="s">
        <v>1523</v>
      </c>
    </row>
    <row customHeight="1" ht="11.25">
      <c r="A5" s="836" t="s">
        <v>2410</v>
      </c>
      <c r="B5" s="836" t="s">
        <v>1532</v>
      </c>
    </row>
    <row customHeight="1" ht="11.25">
      <c r="A6" s="836" t="s">
        <v>2411</v>
      </c>
      <c r="B6" s="836" t="s">
        <v>1538</v>
      </c>
    </row>
    <row customHeight="1" ht="11.25">
      <c r="A7" s="836" t="s">
        <v>2412</v>
      </c>
      <c r="B7" s="836" t="s">
        <v>1546</v>
      </c>
    </row>
    <row customHeight="1" ht="11.25">
      <c r="A8" s="836" t="s">
        <v>2413</v>
      </c>
      <c r="B8" s="836" t="s">
        <v>1553</v>
      </c>
    </row>
    <row customHeight="1" ht="11.25">
      <c r="A9" s="836" t="s">
        <v>2414</v>
      </c>
      <c r="B9" s="836" t="s">
        <v>1559</v>
      </c>
    </row>
    <row customHeight="1" ht="11.25">
      <c r="A10" s="836" t="s">
        <v>2415</v>
      </c>
      <c r="B10" s="836" t="s">
        <v>1563</v>
      </c>
    </row>
    <row customHeight="1" ht="11.25">
      <c r="A11" s="836" t="s">
        <v>2416</v>
      </c>
      <c r="B11" s="836"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98E41-0FEA-F2AC-AD9F-0.47ACA3AF}"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4" t="s">
        <v>2328</v>
      </c>
      <c r="B1" s="374" t="s">
        <v>2329</v>
      </c>
      <c r="C1" s="374" t="s">
        <v>2330</v>
      </c>
      <c r="D1" s="374" t="s">
        <v>2331</v>
      </c>
      <c r="E1" s="0" t="s">
        <v>2332</v>
      </c>
      <c r="F1" s="0" t="s">
        <v>2333</v>
      </c>
      <c r="G1" s="0" t="s">
        <v>2334</v>
      </c>
    </row>
    <row customHeight="1" ht="11.25">
      <c r="A2" s="0" t="s">
        <v>16</v>
      </c>
      <c r="B2" s="0" t="s">
        <v>99</v>
      </c>
      <c r="C2" s="0" t="s">
        <v>2335</v>
      </c>
      <c r="D2" s="0" t="s">
        <v>99</v>
      </c>
      <c r="E2" s="0" t="s">
        <v>2335</v>
      </c>
      <c r="F2" s="0" t="s">
        <v>2336</v>
      </c>
      <c r="G2" s="0" t="s">
        <v>109</v>
      </c>
    </row>
    <row customHeight="1" ht="11.25">
      <c r="A3" s="0" t="s">
        <v>16</v>
      </c>
      <c r="B3" s="0" t="s">
        <v>99</v>
      </c>
      <c r="C3" s="0" t="s">
        <v>2335</v>
      </c>
      <c r="D3" s="0" t="s">
        <v>2337</v>
      </c>
      <c r="E3" s="0" t="s">
        <v>2338</v>
      </c>
      <c r="F3" s="0" t="s">
        <v>2339</v>
      </c>
      <c r="G3" s="0" t="s">
        <v>110</v>
      </c>
    </row>
    <row customHeight="1" ht="11.25">
      <c r="A4" s="0" t="s">
        <v>16</v>
      </c>
      <c r="B4" s="0" t="s">
        <v>99</v>
      </c>
      <c r="C4" s="0" t="s">
        <v>2335</v>
      </c>
      <c r="D4" s="0" t="s">
        <v>2340</v>
      </c>
      <c r="E4" s="0" t="s">
        <v>2341</v>
      </c>
      <c r="F4" s="0" t="s">
        <v>2339</v>
      </c>
      <c r="G4" s="0" t="s">
        <v>89</v>
      </c>
    </row>
    <row customHeight="1" ht="11.25">
      <c r="A5" s="0" t="s">
        <v>16</v>
      </c>
      <c r="B5" s="0" t="s">
        <v>99</v>
      </c>
      <c r="C5" s="0" t="s">
        <v>2335</v>
      </c>
      <c r="D5" s="0" t="s">
        <v>2342</v>
      </c>
      <c r="E5" s="0" t="s">
        <v>2343</v>
      </c>
      <c r="F5" s="0" t="s">
        <v>2339</v>
      </c>
      <c r="G5" s="0" t="s">
        <v>90</v>
      </c>
    </row>
    <row customHeight="1" ht="11.25">
      <c r="A6" s="0" t="s">
        <v>16</v>
      </c>
      <c r="B6" s="0" t="s">
        <v>99</v>
      </c>
      <c r="C6" s="0" t="s">
        <v>2335</v>
      </c>
      <c r="D6" s="0" t="s">
        <v>2344</v>
      </c>
      <c r="E6" s="0" t="s">
        <v>2345</v>
      </c>
      <c r="F6" s="0" t="s">
        <v>2339</v>
      </c>
      <c r="G6" s="0" t="s">
        <v>111</v>
      </c>
    </row>
    <row customHeight="1" ht="11.25">
      <c r="A7" s="0" t="s">
        <v>16</v>
      </c>
      <c r="B7" s="0" t="s">
        <v>99</v>
      </c>
      <c r="C7" s="0" t="s">
        <v>2335</v>
      </c>
      <c r="D7" s="0" t="s">
        <v>2346</v>
      </c>
      <c r="E7" s="0" t="s">
        <v>2347</v>
      </c>
      <c r="F7" s="0" t="s">
        <v>2339</v>
      </c>
      <c r="G7" s="0" t="s">
        <v>91</v>
      </c>
    </row>
    <row customHeight="1" ht="11.25">
      <c r="A8" s="0" t="s">
        <v>16</v>
      </c>
      <c r="B8" s="0" t="s">
        <v>99</v>
      </c>
      <c r="C8" s="0" t="s">
        <v>2335</v>
      </c>
      <c r="D8" s="0" t="s">
        <v>2348</v>
      </c>
      <c r="E8" s="0" t="s">
        <v>2349</v>
      </c>
      <c r="F8" s="0" t="s">
        <v>2339</v>
      </c>
      <c r="G8" s="0" t="s">
        <v>92</v>
      </c>
    </row>
    <row customHeight="1" ht="11.25">
      <c r="A9" s="0" t="s">
        <v>16</v>
      </c>
      <c r="B9" s="0" t="s">
        <v>99</v>
      </c>
      <c r="C9" s="0" t="s">
        <v>2335</v>
      </c>
      <c r="D9" s="0" t="s">
        <v>2350</v>
      </c>
      <c r="E9" s="0" t="s">
        <v>2351</v>
      </c>
      <c r="F9" s="0" t="s">
        <v>2339</v>
      </c>
      <c r="G9" s="0" t="s">
        <v>112</v>
      </c>
    </row>
    <row customHeight="1" ht="11.25">
      <c r="A10" s="0" t="s">
        <v>16</v>
      </c>
      <c r="B10" s="0" t="s">
        <v>99</v>
      </c>
      <c r="C10" s="0" t="s">
        <v>2335</v>
      </c>
      <c r="D10" s="0" t="s">
        <v>2352</v>
      </c>
      <c r="E10" s="0" t="s">
        <v>2353</v>
      </c>
      <c r="F10" s="0" t="s">
        <v>2354</v>
      </c>
      <c r="G10" s="0" t="s">
        <v>149</v>
      </c>
    </row>
    <row customHeight="1" ht="11.25">
      <c r="A11" s="0" t="s">
        <v>16</v>
      </c>
      <c r="B11" s="0" t="s">
        <v>99</v>
      </c>
      <c r="C11" s="0" t="s">
        <v>2335</v>
      </c>
      <c r="D11" s="0" t="s">
        <v>2355</v>
      </c>
      <c r="E11" s="0" t="s">
        <v>2356</v>
      </c>
      <c r="F11" s="0" t="s">
        <v>2339</v>
      </c>
      <c r="G11" s="0" t="s">
        <v>150</v>
      </c>
    </row>
    <row customHeight="1" ht="11.25">
      <c r="A12" s="0" t="s">
        <v>16</v>
      </c>
      <c r="B12" s="0" t="s">
        <v>99</v>
      </c>
      <c r="C12" s="0" t="s">
        <v>2335</v>
      </c>
      <c r="D12" s="0" t="s">
        <v>2357</v>
      </c>
      <c r="E12" s="0" t="s">
        <v>2358</v>
      </c>
      <c r="F12" s="0" t="s">
        <v>2339</v>
      </c>
      <c r="G12" s="0" t="s">
        <v>151</v>
      </c>
    </row>
    <row customHeight="1" ht="11.25">
      <c r="A13" s="0" t="s">
        <v>16</v>
      </c>
      <c r="B13" s="0" t="s">
        <v>99</v>
      </c>
      <c r="C13" s="0" t="s">
        <v>2335</v>
      </c>
      <c r="D13" s="0" t="s">
        <v>2359</v>
      </c>
      <c r="E13" s="0" t="s">
        <v>2360</v>
      </c>
      <c r="F13" s="0" t="s">
        <v>2339</v>
      </c>
      <c r="G13" s="0" t="s">
        <v>152</v>
      </c>
    </row>
    <row customHeight="1" ht="11.25">
      <c r="A14" s="0" t="s">
        <v>16</v>
      </c>
      <c r="B14" s="0" t="s">
        <v>99</v>
      </c>
      <c r="C14" s="0" t="s">
        <v>2335</v>
      </c>
      <c r="D14" s="0" t="s">
        <v>2361</v>
      </c>
      <c r="E14" s="0" t="s">
        <v>2362</v>
      </c>
      <c r="F14" s="0" t="s">
        <v>2339</v>
      </c>
      <c r="G14" s="0" t="s">
        <v>153</v>
      </c>
    </row>
    <row customHeight="1" ht="11.25">
      <c r="A15" s="0" t="s">
        <v>16</v>
      </c>
      <c r="B15" s="0" t="s">
        <v>99</v>
      </c>
      <c r="C15" s="0" t="s">
        <v>2335</v>
      </c>
      <c r="D15" s="0" t="s">
        <v>2363</v>
      </c>
      <c r="E15" s="0" t="s">
        <v>2364</v>
      </c>
      <c r="F15" s="0" t="s">
        <v>2339</v>
      </c>
      <c r="G15" s="0" t="s">
        <v>154</v>
      </c>
    </row>
    <row customHeight="1" ht="11.25">
      <c r="A16" s="0" t="s">
        <v>16</v>
      </c>
      <c r="B16" s="0" t="s">
        <v>99</v>
      </c>
      <c r="C16" s="0" t="s">
        <v>2335</v>
      </c>
      <c r="D16" s="0" t="s">
        <v>100</v>
      </c>
      <c r="E16" s="0" t="s">
        <v>101</v>
      </c>
      <c r="F16" s="0" t="s">
        <v>2365</v>
      </c>
      <c r="G16" s="0" t="s">
        <v>98</v>
      </c>
    </row>
    <row customHeight="1" ht="11.25">
      <c r="A17" s="0" t="s">
        <v>16</v>
      </c>
      <c r="B17" s="0" t="s">
        <v>99</v>
      </c>
      <c r="C17" s="0" t="s">
        <v>2335</v>
      </c>
      <c r="D17" s="0" t="s">
        <v>2366</v>
      </c>
      <c r="E17" s="0" t="s">
        <v>2367</v>
      </c>
      <c r="F17" s="0" t="s">
        <v>2339</v>
      </c>
      <c r="G17" s="0" t="s">
        <v>1472</v>
      </c>
    </row>
    <row customHeight="1" ht="11.25">
      <c r="A18" s="0" t="s">
        <v>16</v>
      </c>
      <c r="B18" s="0" t="s">
        <v>99</v>
      </c>
      <c r="C18" s="0" t="s">
        <v>2335</v>
      </c>
      <c r="D18" s="0" t="s">
        <v>2368</v>
      </c>
      <c r="E18" s="0" t="s">
        <v>2369</v>
      </c>
      <c r="F18" s="0" t="s">
        <v>2339</v>
      </c>
      <c r="G18" s="0" t="s">
        <v>1484</v>
      </c>
    </row>
    <row customHeight="1" ht="11.25">
      <c r="A19" s="0" t="s">
        <v>16</v>
      </c>
      <c r="B19" s="0" t="s">
        <v>99</v>
      </c>
      <c r="C19" s="0" t="s">
        <v>2335</v>
      </c>
      <c r="D19" s="0" t="s">
        <v>2370</v>
      </c>
      <c r="E19" s="0" t="s">
        <v>2371</v>
      </c>
      <c r="F19" s="0" t="s">
        <v>2339</v>
      </c>
      <c r="G19" s="0" t="s">
        <v>1498</v>
      </c>
    </row>
    <row customHeight="1" ht="11.25">
      <c r="A20" s="0" t="s">
        <v>16</v>
      </c>
      <c r="B20" s="0" t="s">
        <v>99</v>
      </c>
      <c r="C20" s="0" t="s">
        <v>2335</v>
      </c>
      <c r="D20" s="0" t="s">
        <v>2372</v>
      </c>
      <c r="E20" s="0" t="s">
        <v>2373</v>
      </c>
      <c r="F20" s="0" t="s">
        <v>2339</v>
      </c>
      <c r="G20" s="0" t="s">
        <v>1510</v>
      </c>
    </row>
    <row customHeight="1" ht="11.25">
      <c r="A21" s="0" t="s">
        <v>16</v>
      </c>
      <c r="B21" s="0" t="s">
        <v>99</v>
      </c>
      <c r="C21" s="0" t="s">
        <v>2335</v>
      </c>
      <c r="D21" s="0" t="s">
        <v>2374</v>
      </c>
      <c r="E21" s="0" t="s">
        <v>2375</v>
      </c>
      <c r="F21" s="0" t="s">
        <v>2339</v>
      </c>
      <c r="G21" s="0" t="s">
        <v>1519</v>
      </c>
    </row>
    <row customHeight="1" ht="11.25">
      <c r="A22" s="0" t="s">
        <v>16</v>
      </c>
      <c r="B22" s="0" t="s">
        <v>99</v>
      </c>
      <c r="C22" s="0" t="s">
        <v>2335</v>
      </c>
      <c r="D22" s="0" t="s">
        <v>2376</v>
      </c>
      <c r="E22" s="0" t="s">
        <v>2377</v>
      </c>
      <c r="F22" s="0" t="s">
        <v>2339</v>
      </c>
      <c r="G22" s="0" t="s">
        <v>1535</v>
      </c>
    </row>
    <row customHeight="1" ht="11.25">
      <c r="A23" s="0" t="s">
        <v>16</v>
      </c>
      <c r="B23" s="0" t="s">
        <v>2378</v>
      </c>
      <c r="C23" s="0" t="s">
        <v>2379</v>
      </c>
      <c r="D23" s="0" t="s">
        <v>2378</v>
      </c>
      <c r="E23" s="0" t="s">
        <v>2379</v>
      </c>
      <c r="F23" s="0" t="s">
        <v>2380</v>
      </c>
      <c r="G23" s="0" t="s">
        <v>1542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60879-8D5B-2D41-E5C4-0.D84464A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2417</v>
      </c>
      <c r="B1" s="836" t="s">
        <v>2418</v>
      </c>
      <c r="C1" s="836" t="s">
        <v>1169</v>
      </c>
    </row>
    <row customHeight="1" ht="11.25">
      <c r="A2" s="836">
        <v>4189678</v>
      </c>
      <c r="B2" s="836" t="s">
        <v>2419</v>
      </c>
      <c r="C2" s="836" t="s">
        <v>2420</v>
      </c>
    </row>
    <row customHeight="1" ht="11.25">
      <c r="A3" s="836">
        <v>4190415</v>
      </c>
      <c r="B3" s="836" t="s">
        <v>2421</v>
      </c>
      <c r="C3" s="836" t="s">
        <v>2420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1443B-F4EC-7802-D95C-0.5F13266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2422</v>
      </c>
      <c r="B1" s="164" t="s">
        <v>2423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99E0D-B633-20BF-31C6-0.BAC6FBC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2424</v>
      </c>
      <c r="B1" s="0" t="b">
        <v>1</v>
      </c>
    </row>
    <row customHeight="1" ht="11.25">
      <c r="A2" s="0" t="s">
        <v>2425</v>
      </c>
      <c r="B2" s="0" t="b">
        <v>0</v>
      </c>
    </row>
    <row customHeight="1" ht="11.25">
      <c r="A3" s="0" t="s">
        <v>2426</v>
      </c>
      <c r="B3" s="0" t="b">
        <v>1</v>
      </c>
    </row>
    <row customHeight="1" ht="11.25">
      <c r="A4" s="0" t="s">
        <v>2427</v>
      </c>
      <c r="B4" s="0" t="b">
        <v>0</v>
      </c>
    </row>
    <row customHeight="1" ht="11.25">
      <c r="A5" s="0" t="s">
        <v>2428</v>
      </c>
      <c r="B5" s="0" t="b">
        <v>0</v>
      </c>
    </row>
    <row customHeight="1" ht="11.25">
      <c r="A6" s="0" t="s">
        <v>2429</v>
      </c>
      <c r="B6" s="0" t="b">
        <v>0</v>
      </c>
    </row>
    <row customHeight="1" ht="11.25">
      <c r="A7" s="0" t="s">
        <v>2430</v>
      </c>
      <c r="B7" s="0" t="b">
        <v>0</v>
      </c>
    </row>
    <row customHeight="1" ht="11.25">
      <c r="A8" s="0" t="s">
        <v>2431</v>
      </c>
      <c r="B8" s="0" t="b">
        <v>0</v>
      </c>
    </row>
    <row customHeight="1" ht="11.25">
      <c r="A9" s="0" t="s">
        <v>2432</v>
      </c>
      <c r="B9" s="0" t="b">
        <v>0</v>
      </c>
    </row>
    <row customHeight="1" ht="11.25">
      <c r="A10" s="0" t="s">
        <v>2433</v>
      </c>
      <c r="B10" s="0" t="b">
        <v>0</v>
      </c>
    </row>
    <row customHeight="1" ht="11.25">
      <c r="A11" s="0" t="s">
        <v>2434</v>
      </c>
      <c r="B11" s="0" t="b">
        <v>0</v>
      </c>
    </row>
    <row customHeight="1" ht="11.25">
      <c r="A12" s="0" t="s">
        <v>2435</v>
      </c>
      <c r="B12" s="0" t="b">
        <v>0</v>
      </c>
    </row>
    <row customHeight="1" ht="11.25">
      <c r="A13" s="0" t="s">
        <v>2436</v>
      </c>
      <c r="B13" s="0" t="b">
        <v>1</v>
      </c>
    </row>
    <row customHeight="1" ht="11.25">
      <c r="A14" s="0" t="s">
        <v>2437</v>
      </c>
      <c r="B14" s="0" t="b">
        <v>0</v>
      </c>
    </row>
    <row customHeight="1" ht="11.25">
      <c r="A15" s="0" t="s">
        <v>2438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CF8A-2197-9DD1-0517-0.7B2A7DC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62D89-00FB-5694-6636-0.F149494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2439</v>
      </c>
      <c r="B1" s="68" t="s">
        <v>2440</v>
      </c>
    </row>
    <row customHeight="1" ht="11.25">
      <c r="A2" s="65" t="s">
        <v>2441</v>
      </c>
      <c r="B2" s="65" t="s">
        <v>2442</v>
      </c>
    </row>
    <row customHeight="1" ht="11.25">
      <c r="A3" s="65" t="s">
        <v>2443</v>
      </c>
      <c r="B3" s="65" t="s">
        <v>2444</v>
      </c>
    </row>
    <row customHeight="1" ht="11.25">
      <c r="A4" s="65" t="s">
        <v>2445</v>
      </c>
      <c r="B4" s="65" t="s">
        <v>2446</v>
      </c>
    </row>
    <row customHeight="1" ht="11.25">
      <c r="A5" s="65" t="s">
        <v>2447</v>
      </c>
      <c r="B5" s="65" t="s">
        <v>2448</v>
      </c>
    </row>
    <row customHeight="1" ht="11.25">
      <c r="A6" s="65" t="s">
        <v>2449</v>
      </c>
      <c r="B6" s="65" t="s">
        <v>2450</v>
      </c>
    </row>
    <row customHeight="1" ht="11.25">
      <c r="A7" s="65" t="s">
        <v>2451</v>
      </c>
      <c r="B7" s="65" t="s">
        <v>2452</v>
      </c>
    </row>
    <row customHeight="1" ht="11.25">
      <c r="A8" s="65" t="s">
        <v>2453</v>
      </c>
      <c r="B8" s="65" t="s">
        <v>2454</v>
      </c>
    </row>
    <row customHeight="1" ht="11.25">
      <c r="A9" s="65" t="s">
        <v>2455</v>
      </c>
      <c r="B9" s="65" t="s">
        <v>2456</v>
      </c>
    </row>
    <row customHeight="1" ht="11.25">
      <c r="A10" s="65" t="s">
        <v>2457</v>
      </c>
      <c r="B10" s="65" t="s">
        <v>2458</v>
      </c>
    </row>
    <row customHeight="1" ht="11.25">
      <c r="A11" s="65" t="s">
        <v>2459</v>
      </c>
      <c r="B11" s="65" t="s">
        <v>2460</v>
      </c>
    </row>
    <row customHeight="1" ht="11.25">
      <c r="A12" s="65" t="s">
        <v>2461</v>
      </c>
      <c r="B12" s="65" t="s">
        <v>2462</v>
      </c>
    </row>
    <row customHeight="1" ht="11.25">
      <c r="A13" s="65" t="s">
        <v>2463</v>
      </c>
      <c r="B13" s="65" t="s">
        <v>2464</v>
      </c>
    </row>
    <row customHeight="1" ht="11.25">
      <c r="A14" s="65" t="s">
        <v>2465</v>
      </c>
      <c r="B14" s="65" t="s">
        <v>2466</v>
      </c>
    </row>
    <row customHeight="1" ht="11.25">
      <c r="A15" s="65" t="s">
        <v>2467</v>
      </c>
      <c r="B15" s="65" t="s">
        <v>2468</v>
      </c>
    </row>
    <row customHeight="1" ht="11.25">
      <c r="A16" s="65" t="s">
        <v>2469</v>
      </c>
      <c r="B16" s="65" t="s">
        <v>2470</v>
      </c>
    </row>
    <row customHeight="1" ht="11.25">
      <c r="A17" s="65" t="s">
        <v>2471</v>
      </c>
      <c r="B17" s="65" t="s">
        <v>2472</v>
      </c>
    </row>
    <row customHeight="1" ht="11.25">
      <c r="A18" s="65" t="s">
        <v>2473</v>
      </c>
      <c r="B18" s="65" t="s">
        <v>2474</v>
      </c>
    </row>
    <row customHeight="1" ht="11.25">
      <c r="A19" s="65" t="s">
        <v>2475</v>
      </c>
      <c r="B19" s="65" t="s">
        <v>2476</v>
      </c>
    </row>
    <row customHeight="1" ht="11.25">
      <c r="A20" s="65" t="s">
        <v>2477</v>
      </c>
      <c r="B20" s="65" t="s">
        <v>2478</v>
      </c>
    </row>
    <row customHeight="1" ht="11.25">
      <c r="A21" s="65" t="s">
        <v>2479</v>
      </c>
      <c r="B21" s="65" t="s">
        <v>2480</v>
      </c>
    </row>
    <row customHeight="1" ht="11.25">
      <c r="A22" s="65" t="s">
        <v>2481</v>
      </c>
      <c r="B22" s="65" t="s">
        <v>2482</v>
      </c>
    </row>
    <row customHeight="1" ht="11.25">
      <c r="A23" s="65" t="s">
        <v>2483</v>
      </c>
      <c r="B23" s="65" t="s">
        <v>2484</v>
      </c>
    </row>
    <row customHeight="1" ht="11.25">
      <c r="A24" s="65" t="s">
        <v>2485</v>
      </c>
      <c r="B24" s="65" t="s">
        <v>2486</v>
      </c>
    </row>
    <row customHeight="1" ht="11.25">
      <c r="A25" s="65" t="s">
        <v>2487</v>
      </c>
      <c r="B25" s="65" t="s">
        <v>2488</v>
      </c>
    </row>
    <row customHeight="1" ht="11.25">
      <c r="A26" s="65" t="s">
        <v>2489</v>
      </c>
      <c r="B26" s="65" t="s">
        <v>2490</v>
      </c>
    </row>
    <row customHeight="1" ht="11.25">
      <c r="A27" s="65" t="s">
        <v>2491</v>
      </c>
      <c r="B27" s="65" t="s">
        <v>2492</v>
      </c>
    </row>
    <row customHeight="1" ht="11.25">
      <c r="A28" s="65" t="s">
        <v>2493</v>
      </c>
      <c r="B28" s="65" t="s">
        <v>2494</v>
      </c>
    </row>
    <row customHeight="1" ht="11.25">
      <c r="A29" s="65" t="s">
        <v>2495</v>
      </c>
      <c r="B29" s="65" t="s">
        <v>2496</v>
      </c>
    </row>
    <row customHeight="1" ht="11.25">
      <c r="A30" s="65" t="s">
        <v>2497</v>
      </c>
      <c r="B30" s="65" t="s">
        <v>2498</v>
      </c>
    </row>
    <row customHeight="1" ht="11.25">
      <c r="A31" s="65" t="s">
        <v>2499</v>
      </c>
      <c r="B31" s="65" t="s">
        <v>2500</v>
      </c>
    </row>
    <row customHeight="1" ht="11.25">
      <c r="A32" s="65" t="s">
        <v>2501</v>
      </c>
      <c r="B32" s="65" t="s">
        <v>2502</v>
      </c>
    </row>
    <row customHeight="1" ht="11.25">
      <c r="A33" s="65" t="s">
        <v>2503</v>
      </c>
      <c r="B33" s="65" t="s">
        <v>2504</v>
      </c>
    </row>
    <row customHeight="1" ht="11.25">
      <c r="A34" s="65" t="s">
        <v>2505</v>
      </c>
      <c r="B34" s="65" t="s">
        <v>2506</v>
      </c>
    </row>
    <row customHeight="1" ht="11.25">
      <c r="A35" s="65" t="s">
        <v>2507</v>
      </c>
      <c r="B35" s="65" t="s">
        <v>2508</v>
      </c>
    </row>
    <row customHeight="1" ht="11.25">
      <c r="A36" s="65" t="s">
        <v>2509</v>
      </c>
      <c r="B36" s="65" t="s">
        <v>2510</v>
      </c>
    </row>
    <row customHeight="1" ht="11.25">
      <c r="A37" s="65" t="s">
        <v>2511</v>
      </c>
      <c r="B37" s="65" t="s">
        <v>2512</v>
      </c>
    </row>
    <row customHeight="1" ht="11.25">
      <c r="A38" s="65" t="s">
        <v>2513</v>
      </c>
      <c r="B38" s="65" t="s">
        <v>2514</v>
      </c>
    </row>
    <row customHeight="1" ht="11.25">
      <c r="A39" s="65" t="s">
        <v>2515</v>
      </c>
      <c r="B39" s="65" t="s">
        <v>2516</v>
      </c>
    </row>
    <row customHeight="1" ht="11.25">
      <c r="A40" s="65" t="s">
        <v>2517</v>
      </c>
      <c r="B40" s="65" t="s">
        <v>2518</v>
      </c>
    </row>
    <row customHeight="1" ht="11.25">
      <c r="A41" s="65" t="s">
        <v>2519</v>
      </c>
      <c r="B41" s="65" t="s">
        <v>2520</v>
      </c>
    </row>
    <row customHeight="1" ht="11.25">
      <c r="A42" s="65" t="s">
        <v>2521</v>
      </c>
      <c r="B42" s="65" t="s">
        <v>2522</v>
      </c>
    </row>
    <row customHeight="1" ht="11.25">
      <c r="A43" s="65" t="s">
        <v>2523</v>
      </c>
      <c r="B43" s="65" t="s">
        <v>2524</v>
      </c>
    </row>
    <row customHeight="1" ht="11.25">
      <c r="A44" s="65" t="s">
        <v>2525</v>
      </c>
      <c r="B44" s="65" t="s">
        <v>2526</v>
      </c>
    </row>
    <row customHeight="1" ht="11.25">
      <c r="A45" s="65" t="s">
        <v>2527</v>
      </c>
      <c r="B45" s="65" t="s">
        <v>2528</v>
      </c>
    </row>
    <row customHeight="1" ht="11.25">
      <c r="A46" s="65" t="s">
        <v>2529</v>
      </c>
      <c r="B46" s="65" t="s">
        <v>2530</v>
      </c>
    </row>
    <row customHeight="1" ht="11.25">
      <c r="A47" s="65" t="s">
        <v>2531</v>
      </c>
      <c r="B47" s="65" t="s">
        <v>2532</v>
      </c>
    </row>
    <row customHeight="1" ht="11.25">
      <c r="A48" s="65" t="s">
        <v>2533</v>
      </c>
      <c r="B48" s="65" t="s">
        <v>2534</v>
      </c>
    </row>
    <row customHeight="1" ht="11.25">
      <c r="A49" s="65" t="s">
        <v>2535</v>
      </c>
      <c r="B49" s="65" t="s">
        <v>2536</v>
      </c>
    </row>
    <row customHeight="1" ht="11.25">
      <c r="A50" s="65" t="s">
        <v>2537</v>
      </c>
      <c r="B50" s="65" t="s">
        <v>2538</v>
      </c>
    </row>
    <row customHeight="1" ht="11.25">
      <c r="A51" s="65" t="s">
        <v>2539</v>
      </c>
      <c r="B51" s="65" t="s">
        <v>2540</v>
      </c>
    </row>
    <row customHeight="1" ht="11.25">
      <c r="A52" s="65" t="s">
        <v>2541</v>
      </c>
      <c r="B52" s="65" t="s">
        <v>2542</v>
      </c>
    </row>
    <row customHeight="1" ht="11.25">
      <c r="A53" s="65" t="s">
        <v>2543</v>
      </c>
      <c r="B53" s="65" t="s">
        <v>2544</v>
      </c>
    </row>
    <row customHeight="1" ht="11.25">
      <c r="A54" s="65" t="s">
        <v>2545</v>
      </c>
      <c r="B54" s="65" t="s">
        <v>2546</v>
      </c>
    </row>
    <row customHeight="1" ht="11.25">
      <c r="A55" s="65" t="s">
        <v>2547</v>
      </c>
      <c r="B55" s="65" t="s">
        <v>2548</v>
      </c>
    </row>
    <row customHeight="1" ht="11.25">
      <c r="A56" s="65" t="s">
        <v>2549</v>
      </c>
      <c r="B56" s="65" t="s">
        <v>2550</v>
      </c>
    </row>
    <row customHeight="1" ht="11.25">
      <c r="A57" s="65" t="s">
        <v>2551</v>
      </c>
      <c r="B57" s="65" t="s">
        <v>2552</v>
      </c>
    </row>
    <row customHeight="1" ht="11.25">
      <c r="A58" s="65" t="s">
        <v>2553</v>
      </c>
      <c r="B58" s="65" t="s">
        <v>2554</v>
      </c>
    </row>
    <row customHeight="1" ht="11.25">
      <c r="A59" s="65" t="s">
        <v>2555</v>
      </c>
      <c r="B59" s="65" t="s">
        <v>2556</v>
      </c>
    </row>
    <row customHeight="1" ht="11.25">
      <c r="A60" s="65" t="s">
        <v>2557</v>
      </c>
      <c r="B60" s="65" t="s">
        <v>2558</v>
      </c>
    </row>
    <row customHeight="1" ht="11.25">
      <c r="A61" s="65"/>
      <c r="B61" s="65" t="s">
        <v>2559</v>
      </c>
    </row>
    <row customHeight="1" ht="11.25">
      <c r="A62" s="65"/>
      <c r="B62" s="65" t="s">
        <v>2560</v>
      </c>
    </row>
    <row customHeight="1" ht="11.25">
      <c r="A63" s="65"/>
      <c r="B63" s="65" t="s">
        <v>2561</v>
      </c>
    </row>
    <row customHeight="1" ht="11.25">
      <c r="A64" s="65"/>
      <c r="B64" s="65" t="s">
        <v>2562</v>
      </c>
    </row>
    <row customHeight="1" ht="11.25">
      <c r="A65" s="65"/>
      <c r="B65" s="65" t="s">
        <v>2563</v>
      </c>
    </row>
    <row customHeight="1" ht="11.25">
      <c r="A66" s="65"/>
      <c r="B66" s="65" t="s">
        <v>2564</v>
      </c>
    </row>
    <row customHeight="1" ht="11.25">
      <c r="A67" s="65"/>
      <c r="B67" s="65" t="s">
        <v>2565</v>
      </c>
    </row>
    <row customHeight="1" ht="11.25">
      <c r="A68" s="65"/>
      <c r="B68" s="65" t="s">
        <v>2566</v>
      </c>
    </row>
    <row customHeight="1" ht="11.25">
      <c r="A69" s="65"/>
      <c r="B69" s="65" t="s">
        <v>2567</v>
      </c>
    </row>
    <row customHeight="1" ht="11.25">
      <c r="A70" s="65"/>
      <c r="B70" s="65" t="s">
        <v>2568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B656F-503F-0AE4-6579-0.80BBEDD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2569</v>
      </c>
    </row>
    <row customHeight="1" ht="90">
      <c r="B2" s="95" t="s">
        <v>2570</v>
      </c>
    </row>
    <row customHeight="1" ht="67.5">
      <c r="B3" s="95" t="s">
        <v>2571</v>
      </c>
    </row>
    <row customHeight="1" ht="33.75">
      <c r="B4" s="95" t="s">
        <v>2572</v>
      </c>
    </row>
    <row customHeight="1" ht="11.25">
      <c r="B5" s="95" t="s">
        <v>2573</v>
      </c>
    </row>
    <row customHeight="1" ht="22.5">
      <c r="B6" s="95" t="s">
        <v>2574</v>
      </c>
    </row>
    <row customHeight="1" ht="22.5">
      <c r="B7" s="95" t="s">
        <v>2575</v>
      </c>
    </row>
    <row customHeight="1" ht="22.5">
      <c r="B8" s="95" t="s">
        <v>2576</v>
      </c>
    </row>
    <row customHeight="1" ht="22.5">
      <c r="B9" s="95" t="s">
        <v>2577</v>
      </c>
    </row>
    <row customHeight="1" ht="56.25">
      <c r="B10" s="95" t="s">
        <v>2578</v>
      </c>
    </row>
    <row customHeight="1" ht="12.75">
      <c r="B11" s="160" t="s">
        <v>2579</v>
      </c>
    </row>
    <row customHeight="1" ht="11.25">
      <c r="B12" s="94" t="s">
        <v>2580</v>
      </c>
    </row>
    <row customHeight="1" ht="22.5">
      <c r="B13" s="95" t="s">
        <v>2581</v>
      </c>
    </row>
    <row customHeight="1" ht="67.5">
      <c r="B14" s="95" t="s">
        <v>2582</v>
      </c>
    </row>
    <row customHeight="1" ht="22.5">
      <c r="B15" s="95" t="s">
        <v>2583</v>
      </c>
    </row>
    <row customHeight="1" ht="11.25">
      <c r="B16" s="94" t="s">
        <v>2584</v>
      </c>
      <c r="D16" s="101"/>
    </row>
    <row customHeight="1" ht="33.75">
      <c r="B17" s="95" t="s">
        <v>2585</v>
      </c>
    </row>
    <row customHeight="1" ht="33.75">
      <c r="B18" s="95" t="s">
        <v>2586</v>
      </c>
    </row>
    <row customHeight="1" ht="11.25">
      <c r="B19" s="95" t="s">
        <v>2587</v>
      </c>
    </row>
    <row customHeight="1" ht="33.75">
      <c r="B20" s="95" t="s">
        <v>2588</v>
      </c>
    </row>
    <row customHeight="1" ht="11.25">
      <c r="B21" s="94" t="s">
        <v>2589</v>
      </c>
    </row>
    <row customHeight="1" ht="11.25">
      <c r="B22" s="95" t="s">
        <v>2590</v>
      </c>
    </row>
    <row r="24" customHeight="1" ht="22.5">
      <c r="B24" s="162" t="s">
        <v>2591</v>
      </c>
    </row>
    <row r="26" customHeight="1" ht="11.25">
      <c r="B26" s="94" t="s">
        <v>2592</v>
      </c>
    </row>
    <row customHeight="1" ht="22.5">
      <c r="B27" s="161" t="s">
        <v>395</v>
      </c>
    </row>
    <row customHeight="1" ht="56.25">
      <c r="B28" s="161" t="s">
        <v>2593</v>
      </c>
    </row>
    <row customHeight="1" ht="11.25">
      <c r="B29" s="211" t="s">
        <v>2594</v>
      </c>
    </row>
    <row customHeight="1" ht="22.5">
      <c r="B30" s="161" t="s">
        <v>2595</v>
      </c>
    </row>
    <row r="32" customHeight="1" ht="11.25">
      <c r="A32" s="189"/>
      <c r="B32" s="190" t="s">
        <v>2596</v>
      </c>
    </row>
    <row customHeight="1" ht="14.25">
      <c r="A33" s="191">
        <v>1</v>
      </c>
      <c r="B33" s="192" t="s">
        <v>2597</v>
      </c>
    </row>
    <row customHeight="1" ht="14.25">
      <c r="A34" s="191">
        <v>2</v>
      </c>
      <c r="B34" s="192" t="s">
        <v>2598</v>
      </c>
    </row>
    <row customHeight="1" ht="11.25">
      <c r="B35" s="190" t="s">
        <v>2599</v>
      </c>
    </row>
    <row customHeight="1" ht="11.25">
      <c r="B36" s="192" t="s">
        <v>2600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7736B-D3E3-2EB8-396D-0.4ADE73A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ИМУП «ПОСЖИЛКОМСЕРВИС»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